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0" windowWidth="32860" windowHeight="18920" tabRatio="500" activeTab="1"/>
  </bookViews>
  <sheets>
    <sheet name="PTSI A" sheetId="3" r:id="rId1"/>
    <sheet name="PTSI B" sheetId="2" r:id="rId2"/>
  </sheets>
  <definedNames>
    <definedName name="_xlnm.Print_Area" localSheetId="0">'PTSI A'!$A$1:$CL$53</definedName>
    <definedName name="_xlnm.Print_Area" localSheetId="1">'PTSI B'!$A$3:$BP$54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G60" i="2" l="1"/>
  <c r="DF60" i="2"/>
  <c r="DE60" i="2"/>
  <c r="DD60" i="2"/>
  <c r="DC60" i="2"/>
  <c r="DA60" i="2"/>
  <c r="CZ60" i="2"/>
  <c r="CY60" i="2"/>
  <c r="CV60" i="2"/>
  <c r="CU60" i="2"/>
  <c r="CT60" i="2"/>
  <c r="CS60" i="2"/>
  <c r="CR60" i="2"/>
  <c r="CQ60" i="2"/>
  <c r="CP60" i="2"/>
  <c r="CM60" i="2"/>
  <c r="CL60" i="2"/>
  <c r="CK60" i="2"/>
  <c r="CJ60" i="2"/>
  <c r="CI60" i="2"/>
  <c r="CH60" i="2"/>
  <c r="CE60" i="2"/>
  <c r="CD60" i="2"/>
  <c r="CC60" i="2"/>
  <c r="CB60" i="2"/>
  <c r="CA60" i="2"/>
  <c r="BZ60" i="2"/>
  <c r="BY60" i="2"/>
  <c r="BV60" i="2"/>
  <c r="BU60" i="2"/>
  <c r="BT60" i="2"/>
  <c r="BS60" i="2"/>
  <c r="BR60" i="2"/>
  <c r="BQ60" i="2"/>
  <c r="DG59" i="2"/>
  <c r="DF59" i="2"/>
  <c r="DE59" i="2"/>
  <c r="DD59" i="2"/>
  <c r="DC59" i="2"/>
  <c r="DA59" i="2"/>
  <c r="CZ59" i="2"/>
  <c r="CY59" i="2"/>
  <c r="CV59" i="2"/>
  <c r="CU59" i="2"/>
  <c r="CT59" i="2"/>
  <c r="CS59" i="2"/>
  <c r="CR59" i="2"/>
  <c r="CQ59" i="2"/>
  <c r="CP59" i="2"/>
  <c r="CM59" i="2"/>
  <c r="CL59" i="2"/>
  <c r="CK59" i="2"/>
  <c r="CJ59" i="2"/>
  <c r="CI59" i="2"/>
  <c r="CH59" i="2"/>
  <c r="CE59" i="2"/>
  <c r="CD59" i="2"/>
  <c r="CC59" i="2"/>
  <c r="CB59" i="2"/>
  <c r="CA59" i="2"/>
  <c r="BZ59" i="2"/>
  <c r="BY59" i="2"/>
  <c r="BV59" i="2"/>
  <c r="BU59" i="2"/>
  <c r="BT59" i="2"/>
  <c r="BS59" i="2"/>
  <c r="BR59" i="2"/>
  <c r="BQ59" i="2"/>
  <c r="DG58" i="2"/>
  <c r="DF58" i="2"/>
  <c r="DE58" i="2"/>
  <c r="DD58" i="2"/>
  <c r="DC58" i="2"/>
  <c r="DA58" i="2"/>
  <c r="CZ58" i="2"/>
  <c r="CY58" i="2"/>
  <c r="CV58" i="2"/>
  <c r="CU58" i="2"/>
  <c r="CT58" i="2"/>
  <c r="CS58" i="2"/>
  <c r="CR58" i="2"/>
  <c r="CQ58" i="2"/>
  <c r="CP58" i="2"/>
  <c r="CM58" i="2"/>
  <c r="CL58" i="2"/>
  <c r="CK58" i="2"/>
  <c r="CJ58" i="2"/>
  <c r="CI58" i="2"/>
  <c r="CH58" i="2"/>
  <c r="CE58" i="2"/>
  <c r="CD58" i="2"/>
  <c r="CC58" i="2"/>
  <c r="CB58" i="2"/>
  <c r="CA58" i="2"/>
  <c r="BZ58" i="2"/>
  <c r="BY58" i="2"/>
  <c r="BV58" i="2"/>
  <c r="BU58" i="2"/>
  <c r="BT58" i="2"/>
  <c r="BS58" i="2"/>
  <c r="BR58" i="2"/>
  <c r="BQ58" i="2"/>
  <c r="DG57" i="2"/>
  <c r="DF57" i="2"/>
  <c r="DE57" i="2"/>
  <c r="DD57" i="2"/>
  <c r="DC57" i="2"/>
  <c r="DA57" i="2"/>
  <c r="CZ57" i="2"/>
  <c r="CY57" i="2"/>
  <c r="CV57" i="2"/>
  <c r="CU57" i="2"/>
  <c r="CT57" i="2"/>
  <c r="CS57" i="2"/>
  <c r="CR57" i="2"/>
  <c r="CQ57" i="2"/>
  <c r="CP57" i="2"/>
  <c r="CM57" i="2"/>
  <c r="CL57" i="2"/>
  <c r="CK57" i="2"/>
  <c r="CJ57" i="2"/>
  <c r="CI57" i="2"/>
  <c r="CH57" i="2"/>
  <c r="CE57" i="2"/>
  <c r="CD57" i="2"/>
  <c r="CC57" i="2"/>
  <c r="CB57" i="2"/>
  <c r="CA57" i="2"/>
  <c r="BZ57" i="2"/>
  <c r="BY57" i="2"/>
  <c r="BV57" i="2"/>
  <c r="BU57" i="2"/>
  <c r="BT57" i="2"/>
  <c r="BS57" i="2"/>
  <c r="BR57" i="2"/>
  <c r="BQ57" i="2"/>
  <c r="DG56" i="2"/>
  <c r="DF56" i="2"/>
  <c r="DE56" i="2"/>
  <c r="DD56" i="2"/>
  <c r="DC56" i="2"/>
  <c r="DA56" i="2"/>
  <c r="CZ56" i="2"/>
  <c r="CY56" i="2"/>
  <c r="CV56" i="2"/>
  <c r="CU56" i="2"/>
  <c r="CT56" i="2"/>
  <c r="CS56" i="2"/>
  <c r="CR56" i="2"/>
  <c r="CQ56" i="2"/>
  <c r="CP56" i="2"/>
  <c r="CM56" i="2"/>
  <c r="CL56" i="2"/>
  <c r="CK56" i="2"/>
  <c r="CJ56" i="2"/>
  <c r="CI56" i="2"/>
  <c r="CH56" i="2"/>
  <c r="CE56" i="2"/>
  <c r="CD56" i="2"/>
  <c r="CC56" i="2"/>
  <c r="CB56" i="2"/>
  <c r="CA56" i="2"/>
  <c r="BZ56" i="2"/>
  <c r="BY56" i="2"/>
  <c r="BV56" i="2"/>
  <c r="BU56" i="2"/>
  <c r="BT56" i="2"/>
  <c r="BS56" i="2"/>
  <c r="BR56" i="2"/>
  <c r="BQ56" i="2"/>
  <c r="DG55" i="2"/>
  <c r="DF55" i="2"/>
  <c r="DE55" i="2"/>
  <c r="DD55" i="2"/>
  <c r="DC55" i="2"/>
  <c r="DA55" i="2"/>
  <c r="CZ55" i="2"/>
  <c r="CY55" i="2"/>
  <c r="CV55" i="2"/>
  <c r="CU55" i="2"/>
  <c r="CT55" i="2"/>
  <c r="CS55" i="2"/>
  <c r="CR55" i="2"/>
  <c r="CQ55" i="2"/>
  <c r="CP55" i="2"/>
  <c r="CM55" i="2"/>
  <c r="CL55" i="2"/>
  <c r="CK55" i="2"/>
  <c r="CJ55" i="2"/>
  <c r="CI55" i="2"/>
  <c r="CH55" i="2"/>
  <c r="CE55" i="2"/>
  <c r="CD55" i="2"/>
  <c r="CC55" i="2"/>
  <c r="CB55" i="2"/>
  <c r="CA55" i="2"/>
  <c r="BZ55" i="2"/>
  <c r="BY55" i="2"/>
  <c r="BV55" i="2"/>
  <c r="BU55" i="2"/>
  <c r="BT55" i="2"/>
  <c r="BS55" i="2"/>
  <c r="BR55" i="2"/>
  <c r="BQ55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BS60" i="3"/>
  <c r="BT60" i="3"/>
  <c r="BU60" i="3"/>
  <c r="BV60" i="3"/>
  <c r="BW60" i="3"/>
  <c r="BZ60" i="3"/>
  <c r="CA60" i="3"/>
  <c r="CB60" i="3"/>
  <c r="CC60" i="3"/>
  <c r="CD60" i="3"/>
  <c r="CE60" i="3"/>
  <c r="CF60" i="3"/>
  <c r="CI60" i="3"/>
  <c r="CJ60" i="3"/>
  <c r="CK60" i="3"/>
  <c r="CL60" i="3"/>
  <c r="CM60" i="3"/>
  <c r="CN60" i="3"/>
  <c r="CQ60" i="3"/>
  <c r="CR60" i="3"/>
  <c r="CS60" i="3"/>
  <c r="CT60" i="3"/>
  <c r="CU60" i="3"/>
  <c r="CV60" i="3"/>
  <c r="CW60" i="3"/>
  <c r="CZ60" i="3"/>
  <c r="DA60" i="3"/>
  <c r="DB60" i="3"/>
  <c r="DD60" i="3"/>
  <c r="DE60" i="3"/>
  <c r="DF60" i="3"/>
  <c r="DG60" i="3"/>
  <c r="DH60" i="3"/>
  <c r="BS61" i="3"/>
  <c r="BT61" i="3"/>
  <c r="BU61" i="3"/>
  <c r="BV61" i="3"/>
  <c r="BW61" i="3"/>
  <c r="BZ61" i="3"/>
  <c r="CA61" i="3"/>
  <c r="CB61" i="3"/>
  <c r="CC61" i="3"/>
  <c r="CD61" i="3"/>
  <c r="CE61" i="3"/>
  <c r="CF61" i="3"/>
  <c r="CI61" i="3"/>
  <c r="CJ61" i="3"/>
  <c r="CK61" i="3"/>
  <c r="CL61" i="3"/>
  <c r="CM61" i="3"/>
  <c r="CN61" i="3"/>
  <c r="CQ61" i="3"/>
  <c r="CR61" i="3"/>
  <c r="CS61" i="3"/>
  <c r="CT61" i="3"/>
  <c r="CU61" i="3"/>
  <c r="CV61" i="3"/>
  <c r="CW61" i="3"/>
  <c r="CZ61" i="3"/>
  <c r="DA61" i="3"/>
  <c r="DB61" i="3"/>
  <c r="DD61" i="3"/>
  <c r="DE61" i="3"/>
  <c r="DF61" i="3"/>
  <c r="DG61" i="3"/>
  <c r="DH61" i="3"/>
  <c r="BR61" i="3"/>
  <c r="BR60" i="3"/>
  <c r="BS56" i="3"/>
  <c r="BT56" i="3"/>
  <c r="BU56" i="3"/>
  <c r="BV56" i="3"/>
  <c r="BW56" i="3"/>
  <c r="BZ56" i="3"/>
  <c r="CA56" i="3"/>
  <c r="CB56" i="3"/>
  <c r="CC56" i="3"/>
  <c r="CD56" i="3"/>
  <c r="CE56" i="3"/>
  <c r="CF56" i="3"/>
  <c r="CI56" i="3"/>
  <c r="CJ56" i="3"/>
  <c r="CK56" i="3"/>
  <c r="CL56" i="3"/>
  <c r="CM56" i="3"/>
  <c r="CN56" i="3"/>
  <c r="CQ56" i="3"/>
  <c r="CR56" i="3"/>
  <c r="CS56" i="3"/>
  <c r="CT56" i="3"/>
  <c r="CU56" i="3"/>
  <c r="CV56" i="3"/>
  <c r="CW56" i="3"/>
  <c r="CZ56" i="3"/>
  <c r="DA56" i="3"/>
  <c r="DB56" i="3"/>
  <c r="DD56" i="3"/>
  <c r="DE56" i="3"/>
  <c r="DF56" i="3"/>
  <c r="DG56" i="3"/>
  <c r="DH56" i="3"/>
  <c r="BS57" i="3"/>
  <c r="BT57" i="3"/>
  <c r="BU57" i="3"/>
  <c r="BV57" i="3"/>
  <c r="BW57" i="3"/>
  <c r="BZ57" i="3"/>
  <c r="CA57" i="3"/>
  <c r="CB57" i="3"/>
  <c r="CC57" i="3"/>
  <c r="CD57" i="3"/>
  <c r="CE57" i="3"/>
  <c r="CF57" i="3"/>
  <c r="CI57" i="3"/>
  <c r="CJ57" i="3"/>
  <c r="CK57" i="3"/>
  <c r="CL57" i="3"/>
  <c r="CM57" i="3"/>
  <c r="CN57" i="3"/>
  <c r="CQ57" i="3"/>
  <c r="CR57" i="3"/>
  <c r="CS57" i="3"/>
  <c r="CT57" i="3"/>
  <c r="CU57" i="3"/>
  <c r="CV57" i="3"/>
  <c r="CW57" i="3"/>
  <c r="CZ57" i="3"/>
  <c r="DA57" i="3"/>
  <c r="DB57" i="3"/>
  <c r="DD57" i="3"/>
  <c r="DE57" i="3"/>
  <c r="DF57" i="3"/>
  <c r="DG57" i="3"/>
  <c r="DH57" i="3"/>
  <c r="BS58" i="3"/>
  <c r="BT58" i="3"/>
  <c r="BU58" i="3"/>
  <c r="BV58" i="3"/>
  <c r="BW58" i="3"/>
  <c r="BZ58" i="3"/>
  <c r="CA58" i="3"/>
  <c r="CB58" i="3"/>
  <c r="CC58" i="3"/>
  <c r="CD58" i="3"/>
  <c r="CE58" i="3"/>
  <c r="CF58" i="3"/>
  <c r="CI58" i="3"/>
  <c r="CJ58" i="3"/>
  <c r="CK58" i="3"/>
  <c r="CL58" i="3"/>
  <c r="CM58" i="3"/>
  <c r="CN58" i="3"/>
  <c r="CQ58" i="3"/>
  <c r="CR58" i="3"/>
  <c r="CS58" i="3"/>
  <c r="CT58" i="3"/>
  <c r="CU58" i="3"/>
  <c r="CV58" i="3"/>
  <c r="CW58" i="3"/>
  <c r="CZ58" i="3"/>
  <c r="DA58" i="3"/>
  <c r="DB58" i="3"/>
  <c r="DD58" i="3"/>
  <c r="DE58" i="3"/>
  <c r="DF58" i="3"/>
  <c r="DG58" i="3"/>
  <c r="DH58" i="3"/>
  <c r="BS59" i="3"/>
  <c r="BT59" i="3"/>
  <c r="BU59" i="3"/>
  <c r="BV59" i="3"/>
  <c r="BW59" i="3"/>
  <c r="BZ59" i="3"/>
  <c r="CA59" i="3"/>
  <c r="CB59" i="3"/>
  <c r="CC59" i="3"/>
  <c r="CD59" i="3"/>
  <c r="CE59" i="3"/>
  <c r="CF59" i="3"/>
  <c r="CI59" i="3"/>
  <c r="CJ59" i="3"/>
  <c r="CK59" i="3"/>
  <c r="CL59" i="3"/>
  <c r="CM59" i="3"/>
  <c r="CN59" i="3"/>
  <c r="CQ59" i="3"/>
  <c r="CR59" i="3"/>
  <c r="CS59" i="3"/>
  <c r="CT59" i="3"/>
  <c r="CU59" i="3"/>
  <c r="CV59" i="3"/>
  <c r="CW59" i="3"/>
  <c r="CZ59" i="3"/>
  <c r="DA59" i="3"/>
  <c r="DB59" i="3"/>
  <c r="DD59" i="3"/>
  <c r="DE59" i="3"/>
  <c r="DF59" i="3"/>
  <c r="DG59" i="3"/>
  <c r="DH59" i="3"/>
  <c r="BR57" i="3"/>
  <c r="BR59" i="3"/>
  <c r="BR58" i="3"/>
  <c r="BR56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CJ3" i="3"/>
  <c r="CK3" i="3"/>
  <c r="CL3" i="3"/>
  <c r="CM3" i="3"/>
  <c r="CN3" i="3"/>
  <c r="CO3" i="3"/>
  <c r="CP3" i="3"/>
  <c r="CQ3" i="3"/>
  <c r="CR3" i="3"/>
  <c r="CS3" i="3"/>
  <c r="CT3" i="3"/>
  <c r="CU3" i="3"/>
  <c r="CV3" i="3"/>
  <c r="CW3" i="3"/>
  <c r="CX3" i="3"/>
  <c r="CY3" i="3"/>
  <c r="CZ3" i="3"/>
  <c r="DA3" i="3"/>
  <c r="DB3" i="3"/>
  <c r="DC3" i="3"/>
  <c r="DD3" i="3"/>
  <c r="DE3" i="3"/>
  <c r="DF3" i="3"/>
  <c r="DG3" i="3"/>
  <c r="DH3" i="3"/>
</calcChain>
</file>

<file path=xl/sharedStrings.xml><?xml version="1.0" encoding="utf-8"?>
<sst xmlns="http://schemas.openxmlformats.org/spreadsheetml/2006/main" count="646" uniqueCount="230">
  <si>
    <t>7h30</t>
  </si>
  <si>
    <t>8h00</t>
  </si>
  <si>
    <t>8h55</t>
  </si>
  <si>
    <t>9h50</t>
  </si>
  <si>
    <t>10h00</t>
  </si>
  <si>
    <t>10h55</t>
  </si>
  <si>
    <t>11h45</t>
  </si>
  <si>
    <t>12h40</t>
  </si>
  <si>
    <t>13h30</t>
  </si>
  <si>
    <t>13h35</t>
  </si>
  <si>
    <t>14h30</t>
  </si>
  <si>
    <t>Anglais</t>
  </si>
  <si>
    <t>15h25</t>
  </si>
  <si>
    <t>15h35</t>
  </si>
  <si>
    <t>16h30</t>
  </si>
  <si>
    <t>16h35</t>
  </si>
  <si>
    <t>17h30</t>
  </si>
  <si>
    <t>17h35</t>
  </si>
  <si>
    <t>18h30</t>
  </si>
  <si>
    <t>Lundi</t>
  </si>
  <si>
    <t>TP</t>
  </si>
  <si>
    <t>SII</t>
  </si>
  <si>
    <t>Mardi</t>
  </si>
  <si>
    <t>Mercredi</t>
  </si>
  <si>
    <t>TP PC</t>
  </si>
  <si>
    <t>Maths</t>
  </si>
  <si>
    <t>Ratt</t>
  </si>
  <si>
    <t>Physique</t>
  </si>
  <si>
    <t>Chimie</t>
  </si>
  <si>
    <t>TIPE</t>
  </si>
  <si>
    <t>Jeudi</t>
  </si>
  <si>
    <t>Julien</t>
  </si>
  <si>
    <t>Quentin</t>
  </si>
  <si>
    <t>Paul</t>
  </si>
  <si>
    <t>Romain</t>
  </si>
  <si>
    <t>Cyril</t>
  </si>
  <si>
    <t>Etienne</t>
  </si>
  <si>
    <t>Mathieu</t>
  </si>
  <si>
    <t>Florian</t>
  </si>
  <si>
    <t>Alexandre</t>
  </si>
  <si>
    <t>Nicolas</t>
  </si>
  <si>
    <t>Valentin</t>
  </si>
  <si>
    <t>Hugo</t>
  </si>
  <si>
    <t>si</t>
  </si>
  <si>
    <t>Français</t>
  </si>
  <si>
    <t>Léa</t>
  </si>
  <si>
    <t>Damien</t>
  </si>
  <si>
    <t>Thomas</t>
  </si>
  <si>
    <t>GAUTIER</t>
  </si>
  <si>
    <t>Raphaël</t>
  </si>
  <si>
    <t>LABADIE</t>
  </si>
  <si>
    <t>Louis</t>
  </si>
  <si>
    <t>TD HD</t>
  </si>
  <si>
    <t>TD VB</t>
  </si>
  <si>
    <t>TD SV</t>
  </si>
  <si>
    <t>N° trinôme</t>
  </si>
  <si>
    <t>Groupe TD</t>
  </si>
  <si>
    <t>A</t>
  </si>
  <si>
    <t>B</t>
  </si>
  <si>
    <t>TP info</t>
  </si>
  <si>
    <t>Planning de rotation des groupes en SII - PTSIA</t>
  </si>
  <si>
    <t>BENTE</t>
  </si>
  <si>
    <t>BERLIOZ</t>
  </si>
  <si>
    <t>Marie</t>
  </si>
  <si>
    <t>BERNET</t>
  </si>
  <si>
    <t>CERUTTI</t>
  </si>
  <si>
    <t>Léo</t>
  </si>
  <si>
    <t>CHANAOUI</t>
  </si>
  <si>
    <t>Ilias</t>
  </si>
  <si>
    <t>CHUCHE</t>
  </si>
  <si>
    <t>Laurane</t>
  </si>
  <si>
    <t>CLAVE</t>
  </si>
  <si>
    <t>DAUBA</t>
  </si>
  <si>
    <t>Hugues</t>
  </si>
  <si>
    <t>DE CASTRO</t>
  </si>
  <si>
    <t>Guillaume</t>
  </si>
  <si>
    <t>DELPEYRAT</t>
  </si>
  <si>
    <t>Kepa</t>
  </si>
  <si>
    <t>DESPRUNIEE</t>
  </si>
  <si>
    <t>Timothée</t>
  </si>
  <si>
    <t>DI MARCO</t>
  </si>
  <si>
    <t>EXPERT</t>
  </si>
  <si>
    <t>Thibaud</t>
  </si>
  <si>
    <t>FARNY</t>
  </si>
  <si>
    <t>FOURNIER</t>
  </si>
  <si>
    <t>Pierre</t>
  </si>
  <si>
    <t>FRADIN</t>
  </si>
  <si>
    <t>Clara</t>
  </si>
  <si>
    <t>GACHON</t>
  </si>
  <si>
    <t>Martin</t>
  </si>
  <si>
    <t>GADAY</t>
  </si>
  <si>
    <t>GARNAUD</t>
  </si>
  <si>
    <t>Pierre-Louis</t>
  </si>
  <si>
    <t>GRANDCOIN</t>
  </si>
  <si>
    <t>HASTOY</t>
  </si>
  <si>
    <t>HOUGUET-LUCIANO</t>
  </si>
  <si>
    <t>JABET</t>
  </si>
  <si>
    <t>JACQUET</t>
  </si>
  <si>
    <t>Fabien</t>
  </si>
  <si>
    <t>JAGUENEAU</t>
  </si>
  <si>
    <t>Théo</t>
  </si>
  <si>
    <t>Alban</t>
  </si>
  <si>
    <t>LASCABETTES</t>
  </si>
  <si>
    <t>LESCUYER</t>
  </si>
  <si>
    <t>Jason</t>
  </si>
  <si>
    <t>LEVAUX-THOMAS</t>
  </si>
  <si>
    <t>Mary</t>
  </si>
  <si>
    <t>LIBERT</t>
  </si>
  <si>
    <t>LOISON</t>
  </si>
  <si>
    <t>LOPEZ-MARNET</t>
  </si>
  <si>
    <t>Émilien</t>
  </si>
  <si>
    <t>MAGNON</t>
  </si>
  <si>
    <t>Mathurin</t>
  </si>
  <si>
    <t>MARQUOIN</t>
  </si>
  <si>
    <t>Alex</t>
  </si>
  <si>
    <t>MARTINEAU</t>
  </si>
  <si>
    <t>Flavien</t>
  </si>
  <si>
    <t>MERIAU</t>
  </si>
  <si>
    <t>MONET</t>
  </si>
  <si>
    <t>NARBAIS JAUREGUY</t>
  </si>
  <si>
    <t>PEHAU-BALLION</t>
  </si>
  <si>
    <t>Sigrid</t>
  </si>
  <si>
    <t>PETIT</t>
  </si>
  <si>
    <t>PREVOST</t>
  </si>
  <si>
    <t>RAYMOND</t>
  </si>
  <si>
    <t>RIGOBERT</t>
  </si>
  <si>
    <t>Maël</t>
  </si>
  <si>
    <t>RIVIERE</t>
  </si>
  <si>
    <t>RODRIGUES DE AMORIM</t>
  </si>
  <si>
    <t>SAULOU</t>
  </si>
  <si>
    <t>STORIOLO</t>
  </si>
  <si>
    <t>STRIEBEL</t>
  </si>
  <si>
    <t>Gauthier</t>
  </si>
  <si>
    <t>VIGIER</t>
  </si>
  <si>
    <t>Luc</t>
  </si>
  <si>
    <t>svt</t>
  </si>
  <si>
    <t>AGL1 O</t>
  </si>
  <si>
    <t>ARA1C F</t>
  </si>
  <si>
    <t>ALL1 O</t>
  </si>
  <si>
    <t>Concours Blanc</t>
  </si>
  <si>
    <t>S</t>
  </si>
  <si>
    <t>TP SII</t>
  </si>
  <si>
    <t>Gr1</t>
  </si>
  <si>
    <t>Gr2+5</t>
  </si>
  <si>
    <t>Gr4</t>
  </si>
  <si>
    <t>Gr3</t>
  </si>
  <si>
    <t>TD</t>
  </si>
  <si>
    <t>1+2</t>
  </si>
  <si>
    <t>3+4+5</t>
  </si>
  <si>
    <t>Vérif</t>
  </si>
  <si>
    <t>AP Physique</t>
  </si>
  <si>
    <t>AP Maths</t>
  </si>
  <si>
    <t>Planning de rotation des groupes en SII - PTSIB</t>
  </si>
  <si>
    <t>AUGAGNEUR</t>
  </si>
  <si>
    <t>Clément</t>
  </si>
  <si>
    <t>BERNAUD</t>
  </si>
  <si>
    <t>Pacôme</t>
  </si>
  <si>
    <t>BREARD</t>
  </si>
  <si>
    <t>CALON</t>
  </si>
  <si>
    <t>Anthony</t>
  </si>
  <si>
    <t>CAUSSÉ</t>
  </si>
  <si>
    <t>Armand</t>
  </si>
  <si>
    <t>COUFFINHAL</t>
  </si>
  <si>
    <t>Manon</t>
  </si>
  <si>
    <t>DIGNEAUX</t>
  </si>
  <si>
    <t>Vincent</t>
  </si>
  <si>
    <t>DUPUY</t>
  </si>
  <si>
    <t>Johann</t>
  </si>
  <si>
    <t>FAGET</t>
  </si>
  <si>
    <t>FORCADELL</t>
  </si>
  <si>
    <t>FOURCADE</t>
  </si>
  <si>
    <t>Carline</t>
  </si>
  <si>
    <t>FOURNET</t>
  </si>
  <si>
    <t>Arthur</t>
  </si>
  <si>
    <t>GARDERES</t>
  </si>
  <si>
    <t>GIL</t>
  </si>
  <si>
    <t>GUILLOTIN</t>
  </si>
  <si>
    <t>Aurèle</t>
  </si>
  <si>
    <t>HÉAULMÉ</t>
  </si>
  <si>
    <t>HOLECZY</t>
  </si>
  <si>
    <t>Victor</t>
  </si>
  <si>
    <t>KLEIN</t>
  </si>
  <si>
    <t>KLEIN-PAUVERT</t>
  </si>
  <si>
    <t>Pierre-Thomas</t>
  </si>
  <si>
    <t>KWIATKOWSKI</t>
  </si>
  <si>
    <t>Vanessa</t>
  </si>
  <si>
    <t>L'ESPAGNOL-MASSONE</t>
  </si>
  <si>
    <t>Arnaud</t>
  </si>
  <si>
    <t>Francois</t>
  </si>
  <si>
    <t>LARQUIER</t>
  </si>
  <si>
    <t>LASPEYRES</t>
  </si>
  <si>
    <t>Antoine</t>
  </si>
  <si>
    <t>LAUGA</t>
  </si>
  <si>
    <t>LAURENT</t>
  </si>
  <si>
    <t>Louise</t>
  </si>
  <si>
    <t>LONGUEFOSSE</t>
  </si>
  <si>
    <t>LUTARD</t>
  </si>
  <si>
    <t>Benjamin</t>
  </si>
  <si>
    <t>MARCEL</t>
  </si>
  <si>
    <t>MESSAN</t>
  </si>
  <si>
    <t>Geoffrey</t>
  </si>
  <si>
    <t>MORIN</t>
  </si>
  <si>
    <t>Isis</t>
  </si>
  <si>
    <t>NORTH</t>
  </si>
  <si>
    <t>Emma</t>
  </si>
  <si>
    <t>OGIER</t>
  </si>
  <si>
    <t>Tristan</t>
  </si>
  <si>
    <t>PACCARD</t>
  </si>
  <si>
    <t>PICARD</t>
  </si>
  <si>
    <t>PICART-LE GALL</t>
  </si>
  <si>
    <t>Jules</t>
  </si>
  <si>
    <t>PREVOT</t>
  </si>
  <si>
    <t>RAPETTI</t>
  </si>
  <si>
    <t>Emmanuel</t>
  </si>
  <si>
    <t>RUBERTE</t>
  </si>
  <si>
    <t>RUIZ</t>
  </si>
  <si>
    <t>Yoann</t>
  </si>
  <si>
    <t>SEVAL</t>
  </si>
  <si>
    <t>Julie</t>
  </si>
  <si>
    <t>TIZAF</t>
  </si>
  <si>
    <t>Zakaria</t>
  </si>
  <si>
    <t>VANDENBOSSCH</t>
  </si>
  <si>
    <t>VATIN</t>
  </si>
  <si>
    <t>ESP1 O</t>
  </si>
  <si>
    <t>DURAND-VEGAS</t>
  </si>
  <si>
    <t>DANCAUSSE-TRÉHIN</t>
  </si>
  <si>
    <t>Ratt.</t>
  </si>
  <si>
    <t>GRAOUI</t>
  </si>
  <si>
    <t>MORRISSON</t>
  </si>
  <si>
    <t>Erwan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</si>
</sst>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-mmm;@"/>
  </numFmts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8000"/>
      <name val="Calibri"/>
      <scheme val="minor"/>
    </font>
    <font>
      <sz val="12"/>
      <color rgb="FF0000FF"/>
      <name val="Calibri"/>
      <scheme val="minor"/>
    </font>
    <font>
      <sz val="12"/>
      <color rgb="FF000000"/>
      <name val="Calibri"/>
      <family val="2"/>
      <scheme val="minor"/>
    </font>
    <font>
      <sz val="12"/>
      <color theme="0" tint="-0.499984740745262"/>
      <name val="Calibri"/>
      <scheme val="minor"/>
    </font>
    <font>
      <sz val="12"/>
      <name val="Calibri"/>
      <scheme val="minor"/>
    </font>
    <font>
      <sz val="12"/>
      <color rgb="FFFF0000"/>
      <name val="Calibri"/>
      <family val="2"/>
      <scheme val="minor"/>
    </font>
    <font>
      <b/>
      <sz val="20"/>
      <color theme="1"/>
      <name val="Calibri"/>
      <scheme val="minor"/>
    </font>
    <font>
      <sz val="12"/>
      <color rgb="FF808080"/>
      <name val="Calibri"/>
      <scheme val="minor"/>
    </font>
    <font>
      <b/>
      <sz val="20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9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0" fillId="0" borderId="3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2" xfId="0" applyBorder="1"/>
    <xf numFmtId="0" fontId="0" fillId="0" borderId="0" xfId="0" applyFill="1"/>
    <xf numFmtId="164" fontId="0" fillId="0" borderId="0" xfId="0" applyNumberFormat="1" applyAlignment="1">
      <alignment textRotation="90"/>
    </xf>
    <xf numFmtId="0" fontId="0" fillId="0" borderId="13" xfId="0" applyBorder="1" applyAlignment="1">
      <alignment horizontal="right"/>
    </xf>
    <xf numFmtId="0" fontId="0" fillId="0" borderId="2" xfId="0" applyBorder="1" applyAlignment="1">
      <alignment horizontal="right"/>
    </xf>
    <xf numFmtId="0" fontId="6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/>
    <xf numFmtId="0" fontId="8" fillId="0" borderId="4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4" xfId="0" applyNumberFormat="1" applyBorder="1" applyAlignment="1">
      <alignment textRotation="90"/>
    </xf>
    <xf numFmtId="0" fontId="0" fillId="0" borderId="4" xfId="0" applyBorder="1" applyAlignment="1">
      <alignment textRotation="90"/>
    </xf>
    <xf numFmtId="0" fontId="4" fillId="0" borderId="4" xfId="0" applyFont="1" applyFill="1" applyBorder="1"/>
    <xf numFmtId="0" fontId="5" fillId="0" borderId="4" xfId="0" applyFont="1" applyFill="1" applyBorder="1"/>
    <xf numFmtId="0" fontId="8" fillId="0" borderId="3" xfId="0" applyFont="1" applyFill="1" applyBorder="1" applyAlignment="1">
      <alignment vertical="center"/>
    </xf>
    <xf numFmtId="0" fontId="9" fillId="0" borderId="0" xfId="0" applyFont="1"/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/>
    <xf numFmtId="0" fontId="0" fillId="0" borderId="0" xfId="0" applyAlignment="1"/>
    <xf numFmtId="0" fontId="0" fillId="0" borderId="0" xfId="0" applyAlignment="1">
      <alignment vertical="center"/>
    </xf>
    <xf numFmtId="0" fontId="10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0" fillId="0" borderId="10" xfId="0" applyBorder="1"/>
    <xf numFmtId="0" fontId="0" fillId="0" borderId="3" xfId="0" applyBorder="1"/>
    <xf numFmtId="0" fontId="6" fillId="0" borderId="0" xfId="0" applyFont="1" applyAlignment="1">
      <alignment horizontal="center" vertical="center"/>
    </xf>
    <xf numFmtId="0" fontId="6" fillId="0" borderId="10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0" fontId="0" fillId="0" borderId="0" xfId="0" applyAlignment="1">
      <alignment horizontal="center"/>
    </xf>
    <xf numFmtId="0" fontId="8" fillId="0" borderId="4" xfId="0" applyFont="1" applyFill="1" applyBorder="1"/>
    <xf numFmtId="0" fontId="0" fillId="0" borderId="4" xfId="0" applyFill="1" applyBorder="1"/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3" borderId="4" xfId="0" applyFont="1" applyFill="1" applyBorder="1"/>
    <xf numFmtId="0" fontId="8" fillId="4" borderId="4" xfId="0" applyFont="1" applyFill="1" applyBorder="1"/>
    <xf numFmtId="0" fontId="8" fillId="4" borderId="4" xfId="0" applyNumberFormat="1" applyFont="1" applyFill="1" applyBorder="1" applyAlignment="1">
      <alignment horizontal="center"/>
    </xf>
    <xf numFmtId="0" fontId="0" fillId="0" borderId="0" xfId="0" applyFill="1" applyAlignment="1"/>
    <xf numFmtId="0" fontId="0" fillId="0" borderId="4" xfId="0" applyBorder="1" applyAlignment="1">
      <alignment horizontal="center"/>
    </xf>
    <xf numFmtId="0" fontId="8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textRotation="90"/>
    </xf>
    <xf numFmtId="0" fontId="4" fillId="0" borderId="0" xfId="0" applyFont="1" applyFill="1" applyBorder="1"/>
    <xf numFmtId="0" fontId="0" fillId="0" borderId="12" xfId="0" applyBorder="1" applyAlignment="1"/>
    <xf numFmtId="0" fontId="9" fillId="0" borderId="4" xfId="0" applyFont="1" applyFill="1" applyBorder="1"/>
    <xf numFmtId="164" fontId="0" fillId="2" borderId="4" xfId="0" applyNumberFormat="1" applyFill="1" applyBorder="1" applyAlignment="1">
      <alignment textRotation="90"/>
    </xf>
    <xf numFmtId="0" fontId="12" fillId="0" borderId="0" xfId="0" applyFont="1"/>
    <xf numFmtId="0" fontId="5" fillId="0" borderId="11" xfId="0" applyFont="1" applyFill="1" applyBorder="1"/>
    <xf numFmtId="0" fontId="8" fillId="0" borderId="14" xfId="0" applyFont="1" applyFill="1" applyBorder="1"/>
    <xf numFmtId="0" fontId="5" fillId="0" borderId="14" xfId="0" applyFont="1" applyFill="1" applyBorder="1"/>
    <xf numFmtId="0" fontId="8" fillId="3" borderId="11" xfId="0" applyFont="1" applyFill="1" applyBorder="1"/>
    <xf numFmtId="0" fontId="8" fillId="0" borderId="11" xfId="0" applyFont="1" applyFill="1" applyBorder="1"/>
    <xf numFmtId="0" fontId="8" fillId="0" borderId="14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2" borderId="6" xfId="0" applyFont="1" applyFill="1" applyBorder="1" applyAlignment="1"/>
    <xf numFmtId="0" fontId="8" fillId="2" borderId="5" xfId="0" applyFont="1" applyFill="1" applyBorder="1" applyAlignment="1"/>
    <xf numFmtId="0" fontId="8" fillId="2" borderId="8" xfId="0" applyFont="1" applyFill="1" applyBorder="1" applyAlignment="1"/>
    <xf numFmtId="0" fontId="8" fillId="2" borderId="1" xfId="0" applyFont="1" applyFill="1" applyBorder="1" applyAlignment="1"/>
    <xf numFmtId="0" fontId="8" fillId="2" borderId="7" xfId="0" applyFont="1" applyFill="1" applyBorder="1" applyAlignment="1">
      <alignment vertical="center" textRotation="255"/>
    </xf>
    <xf numFmtId="0" fontId="8" fillId="2" borderId="9" xfId="0" applyFont="1" applyFill="1" applyBorder="1" applyAlignment="1">
      <alignment vertical="center" textRotation="255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/>
    </xf>
  </cellXfs>
  <cellStyles count="94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" xfId="679" builtinId="8" hidden="1"/>
    <cellStyle name="Lien hypertexte" xfId="681" builtinId="8" hidden="1"/>
    <cellStyle name="Lien hypertexte" xfId="683" builtinId="8" hidden="1"/>
    <cellStyle name="Lien hypertexte" xfId="685" builtinId="8" hidden="1"/>
    <cellStyle name="Lien hypertexte" xfId="687" builtinId="8" hidden="1"/>
    <cellStyle name="Lien hypertexte" xfId="689" builtinId="8" hidden="1"/>
    <cellStyle name="Lien hypertexte" xfId="691" builtinId="8" hidden="1"/>
    <cellStyle name="Lien hypertexte" xfId="693" builtinId="8" hidden="1"/>
    <cellStyle name="Lien hypertexte" xfId="695" builtinId="8" hidden="1"/>
    <cellStyle name="Lien hypertexte" xfId="697" builtinId="8" hidden="1"/>
    <cellStyle name="Lien hypertexte" xfId="699" builtinId="8" hidden="1"/>
    <cellStyle name="Lien hypertexte" xfId="701" builtinId="8" hidden="1"/>
    <cellStyle name="Lien hypertexte" xfId="703" builtinId="8" hidden="1"/>
    <cellStyle name="Lien hypertexte" xfId="705" builtinId="8" hidden="1"/>
    <cellStyle name="Lien hypertexte" xfId="707" builtinId="8" hidden="1"/>
    <cellStyle name="Lien hypertexte" xfId="709" builtinId="8" hidden="1"/>
    <cellStyle name="Lien hypertexte" xfId="711" builtinId="8" hidden="1"/>
    <cellStyle name="Lien hypertexte" xfId="713" builtinId="8" hidden="1"/>
    <cellStyle name="Lien hypertexte" xfId="715" builtinId="8" hidden="1"/>
    <cellStyle name="Lien hypertexte" xfId="717" builtinId="8" hidden="1"/>
    <cellStyle name="Lien hypertexte" xfId="719" builtinId="8" hidden="1"/>
    <cellStyle name="Lien hypertexte" xfId="721" builtinId="8" hidden="1"/>
    <cellStyle name="Lien hypertexte" xfId="723" builtinId="8" hidden="1"/>
    <cellStyle name="Lien hypertexte" xfId="725" builtinId="8" hidden="1"/>
    <cellStyle name="Lien hypertexte" xfId="727" builtinId="8" hidden="1"/>
    <cellStyle name="Lien hypertexte" xfId="729" builtinId="8" hidden="1"/>
    <cellStyle name="Lien hypertexte" xfId="731" builtinId="8" hidden="1"/>
    <cellStyle name="Lien hypertexte" xfId="733" builtinId="8" hidden="1"/>
    <cellStyle name="Lien hypertexte" xfId="735" builtinId="8" hidden="1"/>
    <cellStyle name="Lien hypertexte" xfId="737" builtinId="8" hidden="1"/>
    <cellStyle name="Lien hypertexte" xfId="739" builtinId="8" hidden="1"/>
    <cellStyle name="Lien hypertexte" xfId="741" builtinId="8" hidden="1"/>
    <cellStyle name="Lien hypertexte" xfId="743" builtinId="8" hidden="1"/>
    <cellStyle name="Lien hypertexte" xfId="745" builtinId="8" hidden="1"/>
    <cellStyle name="Lien hypertexte" xfId="747" builtinId="8" hidden="1"/>
    <cellStyle name="Lien hypertexte" xfId="749" builtinId="8" hidden="1"/>
    <cellStyle name="Lien hypertexte" xfId="751" builtinId="8" hidden="1"/>
    <cellStyle name="Lien hypertexte" xfId="753" builtinId="8" hidden="1"/>
    <cellStyle name="Lien hypertexte" xfId="755" builtinId="8" hidden="1"/>
    <cellStyle name="Lien hypertexte" xfId="757" builtinId="8" hidden="1"/>
    <cellStyle name="Lien hypertexte" xfId="759" builtinId="8" hidden="1"/>
    <cellStyle name="Lien hypertexte" xfId="761" builtinId="8" hidden="1"/>
    <cellStyle name="Lien hypertexte" xfId="763" builtinId="8" hidden="1"/>
    <cellStyle name="Lien hypertexte" xfId="765" builtinId="8" hidden="1"/>
    <cellStyle name="Lien hypertexte" xfId="767" builtinId="8" hidden="1"/>
    <cellStyle name="Lien hypertexte" xfId="769" builtinId="8" hidden="1"/>
    <cellStyle name="Lien hypertexte" xfId="771" builtinId="8" hidden="1"/>
    <cellStyle name="Lien hypertexte" xfId="773" builtinId="8" hidden="1"/>
    <cellStyle name="Lien hypertexte" xfId="775" builtinId="8" hidden="1"/>
    <cellStyle name="Lien hypertexte" xfId="777" builtinId="8" hidden="1"/>
    <cellStyle name="Lien hypertexte" xfId="779" builtinId="8" hidden="1"/>
    <cellStyle name="Lien hypertexte" xfId="781" builtinId="8" hidden="1"/>
    <cellStyle name="Lien hypertexte" xfId="783" builtinId="8" hidden="1"/>
    <cellStyle name="Lien hypertexte" xfId="785" builtinId="8" hidden="1"/>
    <cellStyle name="Lien hypertexte" xfId="787" builtinId="8" hidden="1"/>
    <cellStyle name="Lien hypertexte" xfId="789" builtinId="8" hidden="1"/>
    <cellStyle name="Lien hypertexte" xfId="791" builtinId="8" hidden="1"/>
    <cellStyle name="Lien hypertexte" xfId="793" builtinId="8" hidden="1"/>
    <cellStyle name="Lien hypertexte" xfId="795" builtinId="8" hidden="1"/>
    <cellStyle name="Lien hypertexte" xfId="797" builtinId="8" hidden="1"/>
    <cellStyle name="Lien hypertexte" xfId="799" builtinId="8" hidden="1"/>
    <cellStyle name="Lien hypertexte" xfId="801" builtinId="8" hidden="1"/>
    <cellStyle name="Lien hypertexte" xfId="803" builtinId="8" hidden="1"/>
    <cellStyle name="Lien hypertexte" xfId="805" builtinId="8" hidden="1"/>
    <cellStyle name="Lien hypertexte" xfId="807" builtinId="8" hidden="1"/>
    <cellStyle name="Lien hypertexte" xfId="809" builtinId="8" hidden="1"/>
    <cellStyle name="Lien hypertexte" xfId="811" builtinId="8" hidden="1"/>
    <cellStyle name="Lien hypertexte" xfId="813" builtinId="8" hidden="1"/>
    <cellStyle name="Lien hypertexte" xfId="815" builtinId="8" hidden="1"/>
    <cellStyle name="Lien hypertexte" xfId="817" builtinId="8" hidden="1"/>
    <cellStyle name="Lien hypertexte" xfId="819" builtinId="8" hidden="1"/>
    <cellStyle name="Lien hypertexte" xfId="821" builtinId="8" hidden="1"/>
    <cellStyle name="Lien hypertexte" xfId="823" builtinId="8" hidden="1"/>
    <cellStyle name="Lien hypertexte" xfId="825" builtinId="8" hidden="1"/>
    <cellStyle name="Lien hypertexte" xfId="827" builtinId="8" hidden="1"/>
    <cellStyle name="Lien hypertexte" xfId="829" builtinId="8" hidden="1"/>
    <cellStyle name="Lien hypertexte" xfId="831" builtinId="8" hidden="1"/>
    <cellStyle name="Lien hypertexte" xfId="833" builtinId="8" hidden="1"/>
    <cellStyle name="Lien hypertexte" xfId="835" builtinId="8" hidden="1"/>
    <cellStyle name="Lien hypertexte" xfId="837" builtinId="8" hidden="1"/>
    <cellStyle name="Lien hypertexte" xfId="839" builtinId="8" hidden="1"/>
    <cellStyle name="Lien hypertexte" xfId="841" builtinId="8" hidden="1"/>
    <cellStyle name="Lien hypertexte" xfId="843" builtinId="8" hidden="1"/>
    <cellStyle name="Lien hypertexte" xfId="845" builtinId="8" hidden="1"/>
    <cellStyle name="Lien hypertexte" xfId="847" builtinId="8" hidden="1"/>
    <cellStyle name="Lien hypertexte" xfId="849" builtinId="8" hidden="1"/>
    <cellStyle name="Lien hypertexte" xfId="851" builtinId="8" hidden="1"/>
    <cellStyle name="Lien hypertexte" xfId="853" builtinId="8" hidden="1"/>
    <cellStyle name="Lien hypertexte" xfId="855" builtinId="8" hidden="1"/>
    <cellStyle name="Lien hypertexte" xfId="857" builtinId="8" hidden="1"/>
    <cellStyle name="Lien hypertexte" xfId="859" builtinId="8" hidden="1"/>
    <cellStyle name="Lien hypertexte" xfId="861" builtinId="8" hidden="1"/>
    <cellStyle name="Lien hypertexte" xfId="863" builtinId="8" hidden="1"/>
    <cellStyle name="Lien hypertexte" xfId="865" builtinId="8" hidden="1"/>
    <cellStyle name="Lien hypertexte" xfId="867" builtinId="8" hidden="1"/>
    <cellStyle name="Lien hypertexte" xfId="869" builtinId="8" hidden="1"/>
    <cellStyle name="Lien hypertexte" xfId="871" builtinId="8" hidden="1"/>
    <cellStyle name="Lien hypertexte" xfId="873" builtinId="8" hidden="1"/>
    <cellStyle name="Lien hypertexte" xfId="875" builtinId="8" hidden="1"/>
    <cellStyle name="Lien hypertexte" xfId="877" builtinId="8" hidden="1"/>
    <cellStyle name="Lien hypertexte" xfId="879" builtinId="8" hidden="1"/>
    <cellStyle name="Lien hypertexte" xfId="881" builtinId="8" hidden="1"/>
    <cellStyle name="Lien hypertexte" xfId="883" builtinId="8" hidden="1"/>
    <cellStyle name="Lien hypertexte" xfId="885" builtinId="8" hidden="1"/>
    <cellStyle name="Lien hypertexte" xfId="887" builtinId="8" hidden="1"/>
    <cellStyle name="Lien hypertexte" xfId="889" builtinId="8" hidden="1"/>
    <cellStyle name="Lien hypertexte" xfId="891" builtinId="8" hidden="1"/>
    <cellStyle name="Lien hypertexte" xfId="893" builtinId="8" hidden="1"/>
    <cellStyle name="Lien hypertexte" xfId="895" builtinId="8" hidden="1"/>
    <cellStyle name="Lien hypertexte" xfId="897" builtinId="8" hidden="1"/>
    <cellStyle name="Lien hypertexte" xfId="899" builtinId="8" hidden="1"/>
    <cellStyle name="Lien hypertexte" xfId="901" builtinId="8" hidden="1"/>
    <cellStyle name="Lien hypertexte" xfId="903" builtinId="8" hidden="1"/>
    <cellStyle name="Lien hypertexte" xfId="905" builtinId="8" hidden="1"/>
    <cellStyle name="Lien hypertexte" xfId="907" builtinId="8" hidden="1"/>
    <cellStyle name="Lien hypertexte" xfId="909" builtinId="8" hidden="1"/>
    <cellStyle name="Lien hypertexte" xfId="911" builtinId="8" hidden="1"/>
    <cellStyle name="Lien hypertexte" xfId="913" builtinId="8" hidden="1"/>
    <cellStyle name="Lien hypertexte" xfId="915" builtinId="8" hidden="1"/>
    <cellStyle name="Lien hypertexte" xfId="917" builtinId="8" hidden="1"/>
    <cellStyle name="Lien hypertexte" xfId="919" builtinId="8" hidden="1"/>
    <cellStyle name="Lien hypertexte" xfId="921" builtinId="8" hidden="1"/>
    <cellStyle name="Lien hypertexte" xfId="923" builtinId="8" hidden="1"/>
    <cellStyle name="Lien hypertexte" xfId="925" builtinId="8" hidden="1"/>
    <cellStyle name="Lien hypertexte" xfId="927" builtinId="8" hidden="1"/>
    <cellStyle name="Lien hypertexte" xfId="929" builtinId="8" hidden="1"/>
    <cellStyle name="Lien hypertexte" xfId="931" builtinId="8" hidden="1"/>
    <cellStyle name="Lien hypertexte" xfId="933" builtinId="8" hidden="1"/>
    <cellStyle name="Lien hypertexte" xfId="935" builtinId="8" hidden="1"/>
    <cellStyle name="Lien hypertexte" xfId="937" builtinId="8" hidden="1"/>
    <cellStyle name="Lien hypertexte" xfId="939" builtinId="8" hidden="1"/>
    <cellStyle name="Lien hypertexte" xfId="941" builtinId="8" hidden="1"/>
    <cellStyle name="Lien hypertexte" xfId="943" builtinId="8" hidden="1"/>
    <cellStyle name="Lien hypertexte" xfId="94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Lien hypertexte visité" xfId="680" builtinId="9" hidden="1"/>
    <cellStyle name="Lien hypertexte visité" xfId="682" builtinId="9" hidden="1"/>
    <cellStyle name="Lien hypertexte visité" xfId="684" builtinId="9" hidden="1"/>
    <cellStyle name="Lien hypertexte visité" xfId="686" builtinId="9" hidden="1"/>
    <cellStyle name="Lien hypertexte visité" xfId="688" builtinId="9" hidden="1"/>
    <cellStyle name="Lien hypertexte visité" xfId="690" builtinId="9" hidden="1"/>
    <cellStyle name="Lien hypertexte visité" xfId="692" builtinId="9" hidden="1"/>
    <cellStyle name="Lien hypertexte visité" xfId="694" builtinId="9" hidden="1"/>
    <cellStyle name="Lien hypertexte visité" xfId="696" builtinId="9" hidden="1"/>
    <cellStyle name="Lien hypertexte visité" xfId="698" builtinId="9" hidden="1"/>
    <cellStyle name="Lien hypertexte visité" xfId="700" builtinId="9" hidden="1"/>
    <cellStyle name="Lien hypertexte visité" xfId="702" builtinId="9" hidden="1"/>
    <cellStyle name="Lien hypertexte visité" xfId="704" builtinId="9" hidden="1"/>
    <cellStyle name="Lien hypertexte visité" xfId="706" builtinId="9" hidden="1"/>
    <cellStyle name="Lien hypertexte visité" xfId="708" builtinId="9" hidden="1"/>
    <cellStyle name="Lien hypertexte visité" xfId="710" builtinId="9" hidden="1"/>
    <cellStyle name="Lien hypertexte visité" xfId="712" builtinId="9" hidden="1"/>
    <cellStyle name="Lien hypertexte visité" xfId="714" builtinId="9" hidden="1"/>
    <cellStyle name="Lien hypertexte visité" xfId="716" builtinId="9" hidden="1"/>
    <cellStyle name="Lien hypertexte visité" xfId="718" builtinId="9" hidden="1"/>
    <cellStyle name="Lien hypertexte visité" xfId="720" builtinId="9" hidden="1"/>
    <cellStyle name="Lien hypertexte visité" xfId="722" builtinId="9" hidden="1"/>
    <cellStyle name="Lien hypertexte visité" xfId="724" builtinId="9" hidden="1"/>
    <cellStyle name="Lien hypertexte visité" xfId="726" builtinId="9" hidden="1"/>
    <cellStyle name="Lien hypertexte visité" xfId="728" builtinId="9" hidden="1"/>
    <cellStyle name="Lien hypertexte visité" xfId="730" builtinId="9" hidden="1"/>
    <cellStyle name="Lien hypertexte visité" xfId="732" builtinId="9" hidden="1"/>
    <cellStyle name="Lien hypertexte visité" xfId="734" builtinId="9" hidden="1"/>
    <cellStyle name="Lien hypertexte visité" xfId="736" builtinId="9" hidden="1"/>
    <cellStyle name="Lien hypertexte visité" xfId="738" builtinId="9" hidden="1"/>
    <cellStyle name="Lien hypertexte visité" xfId="740" builtinId="9" hidden="1"/>
    <cellStyle name="Lien hypertexte visité" xfId="742" builtinId="9" hidden="1"/>
    <cellStyle name="Lien hypertexte visité" xfId="744" builtinId="9" hidden="1"/>
    <cellStyle name="Lien hypertexte visité" xfId="746" builtinId="9" hidden="1"/>
    <cellStyle name="Lien hypertexte visité" xfId="748" builtinId="9" hidden="1"/>
    <cellStyle name="Lien hypertexte visité" xfId="750" builtinId="9" hidden="1"/>
    <cellStyle name="Lien hypertexte visité" xfId="752" builtinId="9" hidden="1"/>
    <cellStyle name="Lien hypertexte visité" xfId="754" builtinId="9" hidden="1"/>
    <cellStyle name="Lien hypertexte visité" xfId="756" builtinId="9" hidden="1"/>
    <cellStyle name="Lien hypertexte visité" xfId="758" builtinId="9" hidden="1"/>
    <cellStyle name="Lien hypertexte visité" xfId="760" builtinId="9" hidden="1"/>
    <cellStyle name="Lien hypertexte visité" xfId="762" builtinId="9" hidden="1"/>
    <cellStyle name="Lien hypertexte visité" xfId="764" builtinId="9" hidden="1"/>
    <cellStyle name="Lien hypertexte visité" xfId="766" builtinId="9" hidden="1"/>
    <cellStyle name="Lien hypertexte visité" xfId="768" builtinId="9" hidden="1"/>
    <cellStyle name="Lien hypertexte visité" xfId="770" builtinId="9" hidden="1"/>
    <cellStyle name="Lien hypertexte visité" xfId="772" builtinId="9" hidden="1"/>
    <cellStyle name="Lien hypertexte visité" xfId="774" builtinId="9" hidden="1"/>
    <cellStyle name="Lien hypertexte visité" xfId="776" builtinId="9" hidden="1"/>
    <cellStyle name="Lien hypertexte visité" xfId="778" builtinId="9" hidden="1"/>
    <cellStyle name="Lien hypertexte visité" xfId="780" builtinId="9" hidden="1"/>
    <cellStyle name="Lien hypertexte visité" xfId="782" builtinId="9" hidden="1"/>
    <cellStyle name="Lien hypertexte visité" xfId="784" builtinId="9" hidden="1"/>
    <cellStyle name="Lien hypertexte visité" xfId="786" builtinId="9" hidden="1"/>
    <cellStyle name="Lien hypertexte visité" xfId="788" builtinId="9" hidden="1"/>
    <cellStyle name="Lien hypertexte visité" xfId="790" builtinId="9" hidden="1"/>
    <cellStyle name="Lien hypertexte visité" xfId="792" builtinId="9" hidden="1"/>
    <cellStyle name="Lien hypertexte visité" xfId="794" builtinId="9" hidden="1"/>
    <cellStyle name="Lien hypertexte visité" xfId="796" builtinId="9" hidden="1"/>
    <cellStyle name="Lien hypertexte visité" xfId="798" builtinId="9" hidden="1"/>
    <cellStyle name="Lien hypertexte visité" xfId="800" builtinId="9" hidden="1"/>
    <cellStyle name="Lien hypertexte visité" xfId="802" builtinId="9" hidden="1"/>
    <cellStyle name="Lien hypertexte visité" xfId="804" builtinId="9" hidden="1"/>
    <cellStyle name="Lien hypertexte visité" xfId="806" builtinId="9" hidden="1"/>
    <cellStyle name="Lien hypertexte visité" xfId="808" builtinId="9" hidden="1"/>
    <cellStyle name="Lien hypertexte visité" xfId="810" builtinId="9" hidden="1"/>
    <cellStyle name="Lien hypertexte visité" xfId="812" builtinId="9" hidden="1"/>
    <cellStyle name="Lien hypertexte visité" xfId="814" builtinId="9" hidden="1"/>
    <cellStyle name="Lien hypertexte visité" xfId="816" builtinId="9" hidden="1"/>
    <cellStyle name="Lien hypertexte visité" xfId="818" builtinId="9" hidden="1"/>
    <cellStyle name="Lien hypertexte visité" xfId="820" builtinId="9" hidden="1"/>
    <cellStyle name="Lien hypertexte visité" xfId="822" builtinId="9" hidden="1"/>
    <cellStyle name="Lien hypertexte visité" xfId="824" builtinId="9" hidden="1"/>
    <cellStyle name="Lien hypertexte visité" xfId="826" builtinId="9" hidden="1"/>
    <cellStyle name="Lien hypertexte visité" xfId="828" builtinId="9" hidden="1"/>
    <cellStyle name="Lien hypertexte visité" xfId="830" builtinId="9" hidden="1"/>
    <cellStyle name="Lien hypertexte visité" xfId="832" builtinId="9" hidden="1"/>
    <cellStyle name="Lien hypertexte visité" xfId="834" builtinId="9" hidden="1"/>
    <cellStyle name="Lien hypertexte visité" xfId="836" builtinId="9" hidden="1"/>
    <cellStyle name="Lien hypertexte visité" xfId="838" builtinId="9" hidden="1"/>
    <cellStyle name="Lien hypertexte visité" xfId="840" builtinId="9" hidden="1"/>
    <cellStyle name="Lien hypertexte visité" xfId="842" builtinId="9" hidden="1"/>
    <cellStyle name="Lien hypertexte visité" xfId="844" builtinId="9" hidden="1"/>
    <cellStyle name="Lien hypertexte visité" xfId="846" builtinId="9" hidden="1"/>
    <cellStyle name="Lien hypertexte visité" xfId="848" builtinId="9" hidden="1"/>
    <cellStyle name="Lien hypertexte visité" xfId="850" builtinId="9" hidden="1"/>
    <cellStyle name="Lien hypertexte visité" xfId="852" builtinId="9" hidden="1"/>
    <cellStyle name="Lien hypertexte visité" xfId="854" builtinId="9" hidden="1"/>
    <cellStyle name="Lien hypertexte visité" xfId="856" builtinId="9" hidden="1"/>
    <cellStyle name="Lien hypertexte visité" xfId="858" builtinId="9" hidden="1"/>
    <cellStyle name="Lien hypertexte visité" xfId="860" builtinId="9" hidden="1"/>
    <cellStyle name="Lien hypertexte visité" xfId="862" builtinId="9" hidden="1"/>
    <cellStyle name="Lien hypertexte visité" xfId="864" builtinId="9" hidden="1"/>
    <cellStyle name="Lien hypertexte visité" xfId="866" builtinId="9" hidden="1"/>
    <cellStyle name="Lien hypertexte visité" xfId="868" builtinId="9" hidden="1"/>
    <cellStyle name="Lien hypertexte visité" xfId="870" builtinId="9" hidden="1"/>
    <cellStyle name="Lien hypertexte visité" xfId="872" builtinId="9" hidden="1"/>
    <cellStyle name="Lien hypertexte visité" xfId="874" builtinId="9" hidden="1"/>
    <cellStyle name="Lien hypertexte visité" xfId="876" builtinId="9" hidden="1"/>
    <cellStyle name="Lien hypertexte visité" xfId="878" builtinId="9" hidden="1"/>
    <cellStyle name="Lien hypertexte visité" xfId="880" builtinId="9" hidden="1"/>
    <cellStyle name="Lien hypertexte visité" xfId="882" builtinId="9" hidden="1"/>
    <cellStyle name="Lien hypertexte visité" xfId="884" builtinId="9" hidden="1"/>
    <cellStyle name="Lien hypertexte visité" xfId="886" builtinId="9" hidden="1"/>
    <cellStyle name="Lien hypertexte visité" xfId="888" builtinId="9" hidden="1"/>
    <cellStyle name="Lien hypertexte visité" xfId="890" builtinId="9" hidden="1"/>
    <cellStyle name="Lien hypertexte visité" xfId="892" builtinId="9" hidden="1"/>
    <cellStyle name="Lien hypertexte visité" xfId="894" builtinId="9" hidden="1"/>
    <cellStyle name="Lien hypertexte visité" xfId="896" builtinId="9" hidden="1"/>
    <cellStyle name="Lien hypertexte visité" xfId="898" builtinId="9" hidden="1"/>
    <cellStyle name="Lien hypertexte visité" xfId="900" builtinId="9" hidden="1"/>
    <cellStyle name="Lien hypertexte visité" xfId="902" builtinId="9" hidden="1"/>
    <cellStyle name="Lien hypertexte visité" xfId="904" builtinId="9" hidden="1"/>
    <cellStyle name="Lien hypertexte visité" xfId="906" builtinId="9" hidden="1"/>
    <cellStyle name="Lien hypertexte visité" xfId="908" builtinId="9" hidden="1"/>
    <cellStyle name="Lien hypertexte visité" xfId="910" builtinId="9" hidden="1"/>
    <cellStyle name="Lien hypertexte visité" xfId="912" builtinId="9" hidden="1"/>
    <cellStyle name="Lien hypertexte visité" xfId="914" builtinId="9" hidden="1"/>
    <cellStyle name="Lien hypertexte visité" xfId="916" builtinId="9" hidden="1"/>
    <cellStyle name="Lien hypertexte visité" xfId="918" builtinId="9" hidden="1"/>
    <cellStyle name="Lien hypertexte visité" xfId="920" builtinId="9" hidden="1"/>
    <cellStyle name="Lien hypertexte visité" xfId="922" builtinId="9" hidden="1"/>
    <cellStyle name="Lien hypertexte visité" xfId="924" builtinId="9" hidden="1"/>
    <cellStyle name="Lien hypertexte visité" xfId="926" builtinId="9" hidden="1"/>
    <cellStyle name="Lien hypertexte visité" xfId="928" builtinId="9" hidden="1"/>
    <cellStyle name="Lien hypertexte visité" xfId="930" builtinId="9" hidden="1"/>
    <cellStyle name="Lien hypertexte visité" xfId="932" builtinId="9" hidden="1"/>
    <cellStyle name="Lien hypertexte visité" xfId="934" builtinId="9" hidden="1"/>
    <cellStyle name="Lien hypertexte visité" xfId="936" builtinId="9" hidden="1"/>
    <cellStyle name="Lien hypertexte visité" xfId="938" builtinId="9" hidden="1"/>
    <cellStyle name="Lien hypertexte visité" xfId="940" builtinId="9" hidden="1"/>
    <cellStyle name="Lien hypertexte visité" xfId="942" builtinId="9" hidden="1"/>
    <cellStyle name="Lien hypertexte visité" xfId="944" builtinId="9" hidden="1"/>
    <cellStyle name="Lien hypertexte visité" xfId="94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I77"/>
  <sheetViews>
    <sheetView workbookViewId="0">
      <selection activeCell="L30" sqref="L30"/>
    </sheetView>
  </sheetViews>
  <sheetFormatPr baseColWidth="10" defaultRowHeight="15" x14ac:dyDescent="0"/>
  <cols>
    <col min="2" max="15" width="1.83203125" customWidth="1"/>
    <col min="16" max="16" width="3.33203125" customWidth="1"/>
    <col min="17" max="30" width="1.83203125" customWidth="1"/>
    <col min="31" max="31" width="3.33203125" customWidth="1"/>
    <col min="32" max="37" width="1.83203125" customWidth="1"/>
    <col min="38" max="38" width="4.1640625" customWidth="1"/>
    <col min="39" max="45" width="1.83203125" customWidth="1"/>
    <col min="46" max="46" width="3.33203125" customWidth="1"/>
    <col min="47" max="60" width="1.83203125" customWidth="1"/>
    <col min="61" max="61" width="3.33203125" customWidth="1"/>
    <col min="62" max="62" width="1.83203125" customWidth="1"/>
    <col min="63" max="63" width="22.5" customWidth="1"/>
    <col min="64" max="65" width="12.6640625" customWidth="1"/>
    <col min="66" max="66" width="4.1640625" customWidth="1"/>
    <col min="67" max="67" width="3.6640625" customWidth="1"/>
    <col min="68" max="68" width="3" hidden="1" customWidth="1"/>
    <col min="69" max="77" width="3" customWidth="1"/>
    <col min="78" max="78" width="3" style="44" customWidth="1"/>
    <col min="79" max="112" width="3" customWidth="1"/>
  </cols>
  <sheetData>
    <row r="1" spans="1:113" ht="25">
      <c r="A1" s="33" t="s">
        <v>60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</row>
    <row r="2" spans="1:113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R2">
        <v>1</v>
      </c>
      <c r="BS2">
        <v>2</v>
      </c>
      <c r="BT2">
        <v>3</v>
      </c>
      <c r="BU2">
        <v>4</v>
      </c>
      <c r="BV2">
        <v>5</v>
      </c>
      <c r="BW2">
        <v>6</v>
      </c>
      <c r="BZ2" s="44">
        <v>7</v>
      </c>
      <c r="CA2">
        <v>8</v>
      </c>
      <c r="CB2">
        <v>9</v>
      </c>
      <c r="CC2">
        <v>10</v>
      </c>
      <c r="CD2">
        <v>11</v>
      </c>
      <c r="CE2">
        <v>12</v>
      </c>
      <c r="CF2">
        <v>13</v>
      </c>
      <c r="CI2">
        <v>14</v>
      </c>
      <c r="CJ2">
        <v>15</v>
      </c>
      <c r="CK2">
        <v>16</v>
      </c>
      <c r="CL2">
        <v>17</v>
      </c>
      <c r="CM2" s="53">
        <v>18</v>
      </c>
      <c r="CN2" s="53">
        <v>19</v>
      </c>
      <c r="CO2" s="53"/>
      <c r="CP2" s="53"/>
      <c r="CQ2" s="53">
        <v>20</v>
      </c>
      <c r="CR2" s="53">
        <v>21</v>
      </c>
      <c r="CS2" s="53">
        <v>22</v>
      </c>
      <c r="CT2" s="53">
        <v>23</v>
      </c>
      <c r="CU2" s="53">
        <v>24</v>
      </c>
      <c r="CV2" s="53">
        <v>25</v>
      </c>
      <c r="CW2" s="53">
        <v>26</v>
      </c>
      <c r="CX2" s="53"/>
      <c r="CY2" s="53"/>
      <c r="CZ2" s="53">
        <v>27</v>
      </c>
      <c r="DA2" s="53">
        <v>28</v>
      </c>
      <c r="DB2" s="53">
        <v>29</v>
      </c>
      <c r="DC2" s="53">
        <v>30</v>
      </c>
      <c r="DD2" s="53">
        <v>31</v>
      </c>
      <c r="DE2" s="53">
        <v>32</v>
      </c>
      <c r="DF2" s="53">
        <v>33</v>
      </c>
      <c r="DG2" s="53">
        <v>34</v>
      </c>
      <c r="DH2" s="53">
        <v>35</v>
      </c>
    </row>
    <row r="3" spans="1:113" ht="61">
      <c r="B3" s="113" t="s">
        <v>19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5"/>
      <c r="P3" s="32"/>
      <c r="Q3" s="113" t="s">
        <v>22</v>
      </c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5"/>
      <c r="AE3" s="32"/>
      <c r="AF3" s="113" t="s">
        <v>23</v>
      </c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5"/>
      <c r="AT3" s="32"/>
      <c r="AU3" s="113" t="s">
        <v>30</v>
      </c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5"/>
      <c r="BI3" s="34"/>
      <c r="BP3" s="22" t="s">
        <v>56</v>
      </c>
      <c r="BQ3" s="22" t="s">
        <v>55</v>
      </c>
      <c r="BR3" s="21">
        <v>41525</v>
      </c>
      <c r="BS3" s="21">
        <f>BR3+7</f>
        <v>41532</v>
      </c>
      <c r="BT3" s="21">
        <f t="shared" ref="BT3:DH3" si="0">BS3+7</f>
        <v>41539</v>
      </c>
      <c r="BU3" s="21">
        <f t="shared" si="0"/>
        <v>41546</v>
      </c>
      <c r="BV3" s="21">
        <f t="shared" si="0"/>
        <v>41553</v>
      </c>
      <c r="BW3" s="21">
        <f t="shared" si="0"/>
        <v>41560</v>
      </c>
      <c r="BX3" s="61">
        <f t="shared" si="0"/>
        <v>41567</v>
      </c>
      <c r="BY3" s="61">
        <f t="shared" si="0"/>
        <v>41574</v>
      </c>
      <c r="BZ3" s="57">
        <f t="shared" si="0"/>
        <v>41581</v>
      </c>
      <c r="CA3" s="21">
        <f t="shared" si="0"/>
        <v>41588</v>
      </c>
      <c r="CB3" s="21">
        <f t="shared" si="0"/>
        <v>41595</v>
      </c>
      <c r="CC3" s="21">
        <f t="shared" si="0"/>
        <v>41602</v>
      </c>
      <c r="CD3" s="21">
        <f t="shared" si="0"/>
        <v>41609</v>
      </c>
      <c r="CE3" s="21">
        <f t="shared" si="0"/>
        <v>41616</v>
      </c>
      <c r="CF3" s="21">
        <f t="shared" si="0"/>
        <v>41623</v>
      </c>
      <c r="CG3" s="61">
        <f t="shared" si="0"/>
        <v>41630</v>
      </c>
      <c r="CH3" s="61">
        <f t="shared" si="0"/>
        <v>41637</v>
      </c>
      <c r="CI3" s="21">
        <f t="shared" si="0"/>
        <v>41644</v>
      </c>
      <c r="CJ3" s="21">
        <f t="shared" si="0"/>
        <v>41651</v>
      </c>
      <c r="CK3" s="21">
        <f t="shared" si="0"/>
        <v>41658</v>
      </c>
      <c r="CL3" s="21">
        <f t="shared" si="0"/>
        <v>41665</v>
      </c>
      <c r="CM3" s="21">
        <f t="shared" si="0"/>
        <v>41672</v>
      </c>
      <c r="CN3" s="21">
        <f t="shared" si="0"/>
        <v>41679</v>
      </c>
      <c r="CO3" s="61">
        <f t="shared" si="0"/>
        <v>41686</v>
      </c>
      <c r="CP3" s="61">
        <f t="shared" si="0"/>
        <v>41693</v>
      </c>
      <c r="CQ3" s="21">
        <f t="shared" si="0"/>
        <v>41700</v>
      </c>
      <c r="CR3" s="21">
        <f t="shared" si="0"/>
        <v>41707</v>
      </c>
      <c r="CS3" s="21">
        <f t="shared" si="0"/>
        <v>41714</v>
      </c>
      <c r="CT3" s="21">
        <f t="shared" si="0"/>
        <v>41721</v>
      </c>
      <c r="CU3" s="21">
        <f t="shared" si="0"/>
        <v>41728</v>
      </c>
      <c r="CV3" s="21">
        <f t="shared" si="0"/>
        <v>41735</v>
      </c>
      <c r="CW3" s="21">
        <f t="shared" si="0"/>
        <v>41742</v>
      </c>
      <c r="CX3" s="61">
        <f t="shared" ref="CX3" si="1">CW3+7</f>
        <v>41749</v>
      </c>
      <c r="CY3" s="61">
        <f t="shared" ref="CY3" si="2">CX3+7</f>
        <v>41756</v>
      </c>
      <c r="CZ3" s="21">
        <f t="shared" ref="CZ3" si="3">CY3+7</f>
        <v>41763</v>
      </c>
      <c r="DA3" s="21">
        <f t="shared" ref="DA3" si="4">CZ3+7</f>
        <v>41770</v>
      </c>
      <c r="DB3" s="21">
        <f t="shared" ref="DB3" si="5">DA3+7</f>
        <v>41777</v>
      </c>
      <c r="DC3" s="61">
        <f t="shared" ref="DC3" si="6">DB3+7</f>
        <v>41784</v>
      </c>
      <c r="DD3" s="21">
        <f t="shared" ref="DD3" si="7">DC3+7</f>
        <v>41791</v>
      </c>
      <c r="DE3" s="21">
        <f t="shared" ref="DE3" si="8">DD3+7</f>
        <v>41798</v>
      </c>
      <c r="DF3" s="21">
        <f t="shared" ref="DF3" si="9">DE3+7</f>
        <v>41805</v>
      </c>
      <c r="DG3" s="21">
        <f t="shared" ref="DG3" si="10">DF3+7</f>
        <v>41812</v>
      </c>
      <c r="DH3" s="21">
        <f t="shared" si="0"/>
        <v>41819</v>
      </c>
      <c r="DI3" s="8"/>
    </row>
    <row r="4" spans="1:113" ht="15" customHeight="1">
      <c r="A4" s="29" t="s">
        <v>0</v>
      </c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13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3"/>
      <c r="AU4" s="116" t="s">
        <v>20</v>
      </c>
      <c r="AV4" s="117"/>
      <c r="AW4" s="117"/>
      <c r="AX4" s="118"/>
      <c r="AY4" s="15"/>
      <c r="AZ4" s="15"/>
      <c r="BA4" s="15"/>
      <c r="BK4" s="45" t="s">
        <v>61</v>
      </c>
      <c r="BL4" s="45" t="s">
        <v>40</v>
      </c>
      <c r="BM4" s="47" t="s">
        <v>136</v>
      </c>
      <c r="BN4" s="45" t="s">
        <v>43</v>
      </c>
      <c r="BO4" s="46">
        <v>1</v>
      </c>
      <c r="BP4" s="24" t="s">
        <v>57</v>
      </c>
      <c r="BQ4" s="50">
        <v>1</v>
      </c>
      <c r="BR4" s="17">
        <v>1</v>
      </c>
      <c r="BS4" s="17">
        <v>4</v>
      </c>
      <c r="BT4" s="17">
        <v>3</v>
      </c>
      <c r="BU4" s="17">
        <v>3</v>
      </c>
      <c r="BV4" s="55">
        <v>3</v>
      </c>
      <c r="BW4" s="55">
        <v>3</v>
      </c>
      <c r="BX4" s="123"/>
      <c r="BY4" s="124"/>
      <c r="BZ4" s="17">
        <v>2</v>
      </c>
      <c r="CA4" s="17">
        <v>2</v>
      </c>
      <c r="CB4" s="17">
        <v>1</v>
      </c>
      <c r="CC4" s="17">
        <v>1</v>
      </c>
      <c r="CD4" s="17">
        <v>1</v>
      </c>
      <c r="CE4" s="17">
        <v>1</v>
      </c>
      <c r="CF4" s="17">
        <v>4</v>
      </c>
      <c r="CG4" s="123"/>
      <c r="CH4" s="124"/>
      <c r="CI4" s="17">
        <v>3</v>
      </c>
      <c r="CJ4" s="17">
        <v>3</v>
      </c>
      <c r="CK4" s="17">
        <v>3</v>
      </c>
      <c r="CL4" s="17">
        <v>3</v>
      </c>
      <c r="CM4" s="17">
        <v>2</v>
      </c>
      <c r="CN4" s="17">
        <v>2</v>
      </c>
      <c r="CO4" s="123"/>
      <c r="CP4" s="124"/>
      <c r="CQ4" s="17">
        <v>2</v>
      </c>
      <c r="CR4" s="17">
        <v>1</v>
      </c>
      <c r="CS4" s="17">
        <v>1</v>
      </c>
      <c r="CT4" s="17">
        <v>5</v>
      </c>
      <c r="CU4" s="17">
        <v>5</v>
      </c>
      <c r="CV4" s="17">
        <v>4</v>
      </c>
      <c r="CW4" s="17">
        <v>3</v>
      </c>
      <c r="CX4" s="123"/>
      <c r="CY4" s="124"/>
      <c r="CZ4" s="17">
        <v>3</v>
      </c>
      <c r="DA4" s="17">
        <v>3</v>
      </c>
      <c r="DB4" s="17">
        <v>2</v>
      </c>
      <c r="DC4" s="129" t="s">
        <v>139</v>
      </c>
      <c r="DD4" s="17">
        <v>2</v>
      </c>
      <c r="DE4" s="54">
        <v>1</v>
      </c>
      <c r="DF4" s="54">
        <v>1</v>
      </c>
      <c r="DG4" s="17">
        <v>1</v>
      </c>
      <c r="DH4" s="17">
        <v>1</v>
      </c>
    </row>
    <row r="5" spans="1:113">
      <c r="A5" s="2" t="s">
        <v>1</v>
      </c>
      <c r="B5" s="78" t="s">
        <v>25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  <c r="P5" s="5"/>
      <c r="Q5" s="78" t="s">
        <v>11</v>
      </c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9"/>
      <c r="AE5" s="13"/>
      <c r="AF5" s="100" t="s">
        <v>151</v>
      </c>
      <c r="AG5" s="101"/>
      <c r="AH5" s="101"/>
      <c r="AI5" s="101"/>
      <c r="AJ5" s="101"/>
      <c r="AK5" s="101"/>
      <c r="AL5" s="102"/>
      <c r="AM5" s="100" t="s">
        <v>150</v>
      </c>
      <c r="AN5" s="101"/>
      <c r="AO5" s="101"/>
      <c r="AP5" s="101"/>
      <c r="AQ5" s="101"/>
      <c r="AR5" s="101"/>
      <c r="AS5" s="102"/>
      <c r="AT5" s="13"/>
      <c r="AU5" s="81">
        <v>3</v>
      </c>
      <c r="AV5" s="82"/>
      <c r="AW5" s="82"/>
      <c r="AX5" s="83"/>
      <c r="AY5" s="15"/>
      <c r="AZ5" s="15"/>
      <c r="BA5" s="15"/>
      <c r="BB5" s="87" t="s">
        <v>54</v>
      </c>
      <c r="BC5" s="79"/>
      <c r="BD5" s="79"/>
      <c r="BE5" s="79"/>
      <c r="BF5" s="79"/>
      <c r="BG5" s="79"/>
      <c r="BH5" s="80"/>
      <c r="BI5" s="18"/>
      <c r="BK5" s="45" t="s">
        <v>62</v>
      </c>
      <c r="BL5" s="45" t="s">
        <v>63</v>
      </c>
      <c r="BM5" s="47" t="s">
        <v>136</v>
      </c>
      <c r="BN5" s="45" t="s">
        <v>43</v>
      </c>
      <c r="BO5" s="46">
        <v>2</v>
      </c>
      <c r="BP5" s="24" t="s">
        <v>57</v>
      </c>
      <c r="BQ5" s="50">
        <v>1</v>
      </c>
      <c r="BR5" s="17">
        <v>1</v>
      </c>
      <c r="BS5" s="17">
        <v>4</v>
      </c>
      <c r="BT5" s="17">
        <v>3</v>
      </c>
      <c r="BU5" s="17">
        <v>3</v>
      </c>
      <c r="BV5" s="55">
        <v>3</v>
      </c>
      <c r="BW5" s="55">
        <v>3</v>
      </c>
      <c r="BX5" s="125"/>
      <c r="BY5" s="126"/>
      <c r="BZ5" s="17">
        <v>2</v>
      </c>
      <c r="CA5" s="17">
        <v>2</v>
      </c>
      <c r="CB5" s="17">
        <v>2</v>
      </c>
      <c r="CC5" s="17">
        <v>1</v>
      </c>
      <c r="CD5" s="17">
        <v>1</v>
      </c>
      <c r="CE5" s="17">
        <v>1</v>
      </c>
      <c r="CF5" s="17">
        <v>5</v>
      </c>
      <c r="CG5" s="125"/>
      <c r="CH5" s="126"/>
      <c r="CI5" s="17">
        <v>4</v>
      </c>
      <c r="CJ5" s="17">
        <v>2</v>
      </c>
      <c r="CK5" s="17">
        <v>3</v>
      </c>
      <c r="CL5" s="17">
        <v>3</v>
      </c>
      <c r="CM5" s="17">
        <v>2</v>
      </c>
      <c r="CN5" s="17">
        <v>2</v>
      </c>
      <c r="CO5" s="125"/>
      <c r="CP5" s="126"/>
      <c r="CQ5" s="17">
        <v>2</v>
      </c>
      <c r="CR5" s="17">
        <v>1</v>
      </c>
      <c r="CS5" s="17">
        <v>1</v>
      </c>
      <c r="CT5" s="17">
        <v>5</v>
      </c>
      <c r="CU5" s="17">
        <v>5</v>
      </c>
      <c r="CV5" s="17">
        <v>4</v>
      </c>
      <c r="CW5" s="17">
        <v>3</v>
      </c>
      <c r="CX5" s="125"/>
      <c r="CY5" s="126"/>
      <c r="CZ5" s="17">
        <v>3</v>
      </c>
      <c r="DA5" s="17">
        <v>3</v>
      </c>
      <c r="DB5" s="17">
        <v>2</v>
      </c>
      <c r="DC5" s="130"/>
      <c r="DD5" s="17">
        <v>2</v>
      </c>
      <c r="DE5" s="54">
        <v>1</v>
      </c>
      <c r="DF5" s="54">
        <v>1</v>
      </c>
      <c r="DG5" s="17">
        <v>1</v>
      </c>
      <c r="DH5" s="17">
        <v>1</v>
      </c>
    </row>
    <row r="6" spans="1:113">
      <c r="A6" s="28" t="s">
        <v>2</v>
      </c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  <c r="P6" s="5"/>
      <c r="Q6" s="90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2"/>
      <c r="AE6" s="13"/>
      <c r="AF6" s="96">
        <v>1</v>
      </c>
      <c r="AG6" s="97"/>
      <c r="AH6" s="97"/>
      <c r="AI6" s="97"/>
      <c r="AJ6" s="97"/>
      <c r="AK6" s="97">
        <v>2</v>
      </c>
      <c r="AL6" s="99"/>
      <c r="AM6" s="96">
        <v>3</v>
      </c>
      <c r="AN6" s="97"/>
      <c r="AO6" s="97"/>
      <c r="AP6" s="97">
        <v>4</v>
      </c>
      <c r="AQ6" s="97"/>
      <c r="AR6" s="97"/>
      <c r="AS6" s="25">
        <v>5</v>
      </c>
      <c r="AT6" s="13"/>
      <c r="AU6" s="81"/>
      <c r="AV6" s="82"/>
      <c r="AW6" s="82"/>
      <c r="AX6" s="83"/>
      <c r="AY6" s="15"/>
      <c r="AZ6" s="15"/>
      <c r="BA6" s="15"/>
      <c r="BB6" s="81">
        <v>1</v>
      </c>
      <c r="BC6" s="82"/>
      <c r="BD6" s="82"/>
      <c r="BE6" s="82"/>
      <c r="BF6" s="82">
        <v>2</v>
      </c>
      <c r="BG6" s="82"/>
      <c r="BH6" s="83"/>
      <c r="BI6" s="18"/>
      <c r="BK6" s="45" t="s">
        <v>64</v>
      </c>
      <c r="BL6" s="45" t="s">
        <v>32</v>
      </c>
      <c r="BM6" s="47" t="s">
        <v>136</v>
      </c>
      <c r="BN6" s="45" t="s">
        <v>43</v>
      </c>
      <c r="BO6" s="46">
        <v>3</v>
      </c>
      <c r="BP6" s="24" t="s">
        <v>57</v>
      </c>
      <c r="BQ6" s="50">
        <v>1</v>
      </c>
      <c r="BR6" s="17">
        <v>1</v>
      </c>
      <c r="BS6" s="17">
        <v>4</v>
      </c>
      <c r="BT6" s="17">
        <v>3</v>
      </c>
      <c r="BU6" s="17">
        <v>3</v>
      </c>
      <c r="BV6" s="55">
        <v>3</v>
      </c>
      <c r="BW6" s="55">
        <v>3</v>
      </c>
      <c r="BX6" s="125"/>
      <c r="BY6" s="126"/>
      <c r="BZ6" s="17">
        <v>2</v>
      </c>
      <c r="CA6" s="17">
        <v>2</v>
      </c>
      <c r="CB6" s="17">
        <v>2</v>
      </c>
      <c r="CC6" s="17">
        <v>1</v>
      </c>
      <c r="CD6" s="17">
        <v>1</v>
      </c>
      <c r="CE6" s="17">
        <v>1</v>
      </c>
      <c r="CF6" s="17">
        <v>5</v>
      </c>
      <c r="CG6" s="125"/>
      <c r="CH6" s="126"/>
      <c r="CI6" s="17">
        <v>4</v>
      </c>
      <c r="CJ6" s="17">
        <v>4</v>
      </c>
      <c r="CK6" s="17">
        <v>3</v>
      </c>
      <c r="CL6" s="17">
        <v>3</v>
      </c>
      <c r="CM6" s="17">
        <v>2</v>
      </c>
      <c r="CN6" s="17">
        <v>2</v>
      </c>
      <c r="CO6" s="125"/>
      <c r="CP6" s="126"/>
      <c r="CQ6" s="17">
        <v>2</v>
      </c>
      <c r="CR6" s="54">
        <v>1</v>
      </c>
      <c r="CS6" s="17">
        <v>1</v>
      </c>
      <c r="CT6" s="17">
        <v>1</v>
      </c>
      <c r="CU6" s="17">
        <v>1</v>
      </c>
      <c r="CV6" s="17">
        <v>4</v>
      </c>
      <c r="CW6" s="17">
        <v>3</v>
      </c>
      <c r="CX6" s="125"/>
      <c r="CY6" s="126"/>
      <c r="CZ6" s="17">
        <v>3</v>
      </c>
      <c r="DA6" s="17">
        <v>3</v>
      </c>
      <c r="DB6" s="17">
        <v>5</v>
      </c>
      <c r="DC6" s="130"/>
      <c r="DD6" s="17">
        <v>2</v>
      </c>
      <c r="DE6" s="17">
        <v>1</v>
      </c>
      <c r="DF6" s="17">
        <v>1</v>
      </c>
      <c r="DG6" s="17">
        <v>1</v>
      </c>
      <c r="DH6" s="17">
        <v>1</v>
      </c>
    </row>
    <row r="7" spans="1:113">
      <c r="A7" s="2" t="s">
        <v>2</v>
      </c>
      <c r="B7" s="90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2"/>
      <c r="P7" s="5"/>
      <c r="Q7" s="90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2"/>
      <c r="AE7" s="13"/>
      <c r="AF7" s="100" t="s">
        <v>150</v>
      </c>
      <c r="AG7" s="101"/>
      <c r="AH7" s="101"/>
      <c r="AI7" s="101"/>
      <c r="AJ7" s="101"/>
      <c r="AK7" s="101"/>
      <c r="AL7" s="102"/>
      <c r="AM7" s="100" t="s">
        <v>151</v>
      </c>
      <c r="AN7" s="101"/>
      <c r="AO7" s="101"/>
      <c r="AP7" s="101"/>
      <c r="AQ7" s="101"/>
      <c r="AR7" s="101"/>
      <c r="AS7" s="102"/>
      <c r="AT7" s="13"/>
      <c r="AU7" s="81"/>
      <c r="AV7" s="82"/>
      <c r="AW7" s="82"/>
      <c r="AX7" s="83"/>
      <c r="AY7" s="15"/>
      <c r="AZ7" s="15"/>
      <c r="BA7" s="15"/>
      <c r="BB7" s="81"/>
      <c r="BC7" s="82"/>
      <c r="BD7" s="82"/>
      <c r="BE7" s="82"/>
      <c r="BF7" s="82"/>
      <c r="BG7" s="82"/>
      <c r="BH7" s="83"/>
      <c r="BI7" s="18"/>
      <c r="BK7" s="45" t="s">
        <v>65</v>
      </c>
      <c r="BL7" s="45" t="s">
        <v>66</v>
      </c>
      <c r="BM7" s="47" t="s">
        <v>136</v>
      </c>
      <c r="BN7" s="45" t="s">
        <v>135</v>
      </c>
      <c r="BO7" s="46">
        <v>4</v>
      </c>
      <c r="BP7" s="24" t="s">
        <v>57</v>
      </c>
      <c r="BQ7" s="45">
        <v>2</v>
      </c>
      <c r="BR7" s="17">
        <v>1</v>
      </c>
      <c r="BS7" s="17">
        <v>5</v>
      </c>
      <c r="BT7" s="17">
        <v>4</v>
      </c>
      <c r="BU7" s="17">
        <v>4</v>
      </c>
      <c r="BV7" s="55">
        <v>3</v>
      </c>
      <c r="BW7" s="55">
        <v>3</v>
      </c>
      <c r="BX7" s="125"/>
      <c r="BY7" s="126"/>
      <c r="BZ7" s="17">
        <v>2</v>
      </c>
      <c r="CA7" s="17">
        <v>2</v>
      </c>
      <c r="CB7" s="17">
        <v>2</v>
      </c>
      <c r="CC7" s="17">
        <v>1</v>
      </c>
      <c r="CD7" s="17">
        <v>1</v>
      </c>
      <c r="CE7" s="17">
        <v>1</v>
      </c>
      <c r="CF7" s="17">
        <v>5</v>
      </c>
      <c r="CG7" s="125"/>
      <c r="CH7" s="126"/>
      <c r="CI7" s="17">
        <v>4</v>
      </c>
      <c r="CJ7" s="17">
        <v>4</v>
      </c>
      <c r="CK7" s="17">
        <v>3</v>
      </c>
      <c r="CL7" s="17">
        <v>3</v>
      </c>
      <c r="CM7" s="17">
        <v>2</v>
      </c>
      <c r="CN7" s="17">
        <v>2</v>
      </c>
      <c r="CO7" s="125"/>
      <c r="CP7" s="126"/>
      <c r="CQ7" s="17">
        <v>2</v>
      </c>
      <c r="CR7" s="54">
        <v>1</v>
      </c>
      <c r="CS7" s="17">
        <v>1</v>
      </c>
      <c r="CT7" s="17">
        <v>1</v>
      </c>
      <c r="CU7" s="17">
        <v>1</v>
      </c>
      <c r="CV7" s="17">
        <v>4</v>
      </c>
      <c r="CW7" s="17">
        <v>3</v>
      </c>
      <c r="CX7" s="125"/>
      <c r="CY7" s="126"/>
      <c r="CZ7" s="17">
        <v>3</v>
      </c>
      <c r="DA7" s="17">
        <v>3</v>
      </c>
      <c r="DB7" s="17">
        <v>5</v>
      </c>
      <c r="DC7" s="130"/>
      <c r="DD7" s="17">
        <v>2</v>
      </c>
      <c r="DE7" s="17">
        <v>2</v>
      </c>
      <c r="DF7" s="17">
        <v>2</v>
      </c>
      <c r="DG7" s="17">
        <v>1</v>
      </c>
      <c r="DH7" s="17">
        <v>1</v>
      </c>
    </row>
    <row r="8" spans="1:113">
      <c r="A8" s="28" t="s">
        <v>3</v>
      </c>
      <c r="B8" s="93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5"/>
      <c r="P8" s="5"/>
      <c r="Q8" s="93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5"/>
      <c r="AE8" s="13"/>
      <c r="AF8" s="96">
        <v>3</v>
      </c>
      <c r="AG8" s="97"/>
      <c r="AH8" s="97"/>
      <c r="AI8" s="97">
        <v>4</v>
      </c>
      <c r="AJ8" s="97"/>
      <c r="AK8" s="97"/>
      <c r="AL8" s="25">
        <v>5</v>
      </c>
      <c r="AM8" s="96">
        <v>1</v>
      </c>
      <c r="AN8" s="97"/>
      <c r="AO8" s="97"/>
      <c r="AP8" s="97"/>
      <c r="AQ8" s="97"/>
      <c r="AR8" s="97">
        <v>2</v>
      </c>
      <c r="AS8" s="99"/>
      <c r="AT8" s="13"/>
      <c r="AU8" s="84"/>
      <c r="AV8" s="85"/>
      <c r="AW8" s="85"/>
      <c r="AX8" s="86"/>
      <c r="AY8" s="15"/>
      <c r="AZ8" s="15"/>
      <c r="BA8" s="15"/>
      <c r="BB8" s="84"/>
      <c r="BC8" s="85"/>
      <c r="BD8" s="85"/>
      <c r="BE8" s="85"/>
      <c r="BF8" s="85"/>
      <c r="BG8" s="85"/>
      <c r="BH8" s="86"/>
      <c r="BI8" s="18"/>
      <c r="BK8" s="45" t="s">
        <v>69</v>
      </c>
      <c r="BL8" s="45" t="s">
        <v>70</v>
      </c>
      <c r="BM8" s="47" t="s">
        <v>136</v>
      </c>
      <c r="BN8" s="45" t="s">
        <v>135</v>
      </c>
      <c r="BO8" s="46">
        <v>6</v>
      </c>
      <c r="BP8" s="24" t="s">
        <v>57</v>
      </c>
      <c r="BQ8" s="45">
        <v>2</v>
      </c>
      <c r="BR8" s="17">
        <v>1</v>
      </c>
      <c r="BS8" s="17">
        <v>5</v>
      </c>
      <c r="BT8" s="17">
        <v>4</v>
      </c>
      <c r="BU8" s="17">
        <v>4</v>
      </c>
      <c r="BV8" s="55">
        <v>3</v>
      </c>
      <c r="BW8" s="56">
        <v>3</v>
      </c>
      <c r="BX8" s="125"/>
      <c r="BY8" s="126"/>
      <c r="BZ8" s="17">
        <v>2</v>
      </c>
      <c r="CA8" s="17">
        <v>2</v>
      </c>
      <c r="CB8" s="17">
        <v>2</v>
      </c>
      <c r="CC8" s="54">
        <v>1</v>
      </c>
      <c r="CD8" s="17">
        <v>1</v>
      </c>
      <c r="CE8" s="17">
        <v>1</v>
      </c>
      <c r="CF8" s="17">
        <v>2</v>
      </c>
      <c r="CG8" s="125"/>
      <c r="CH8" s="126"/>
      <c r="CI8" s="17">
        <v>4</v>
      </c>
      <c r="CJ8" s="17">
        <v>4</v>
      </c>
      <c r="CK8" s="17">
        <v>3</v>
      </c>
      <c r="CL8" s="17">
        <v>3</v>
      </c>
      <c r="CM8" s="17">
        <v>3</v>
      </c>
      <c r="CN8" s="17">
        <v>2</v>
      </c>
      <c r="CO8" s="125"/>
      <c r="CP8" s="126"/>
      <c r="CQ8" s="17">
        <v>2</v>
      </c>
      <c r="CR8" s="17">
        <v>1</v>
      </c>
      <c r="CS8" s="17">
        <v>1</v>
      </c>
      <c r="CT8" s="17">
        <v>1</v>
      </c>
      <c r="CU8" s="17">
        <v>1</v>
      </c>
      <c r="CV8" s="17">
        <v>4</v>
      </c>
      <c r="CW8" s="17">
        <v>3</v>
      </c>
      <c r="CX8" s="125"/>
      <c r="CY8" s="126"/>
      <c r="CZ8" s="17">
        <v>3</v>
      </c>
      <c r="DA8" s="17">
        <v>3</v>
      </c>
      <c r="DB8" s="17">
        <v>3</v>
      </c>
      <c r="DC8" s="130"/>
      <c r="DD8" s="17">
        <v>2</v>
      </c>
      <c r="DE8" s="17">
        <v>2</v>
      </c>
      <c r="DF8" s="17">
        <v>2</v>
      </c>
      <c r="DG8" s="17">
        <v>1</v>
      </c>
      <c r="DH8" s="17">
        <v>1</v>
      </c>
    </row>
    <row r="9" spans="1:113">
      <c r="A9" s="2" t="s">
        <v>4</v>
      </c>
      <c r="B9" s="78" t="s">
        <v>27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  <c r="P9" s="5"/>
      <c r="Q9" s="78" t="s">
        <v>25</v>
      </c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9"/>
      <c r="AE9" s="13"/>
      <c r="AF9" s="76" t="s">
        <v>52</v>
      </c>
      <c r="AG9" s="77"/>
      <c r="AH9" s="77"/>
      <c r="AI9" s="77"/>
      <c r="AJ9" s="77"/>
      <c r="AK9" s="77"/>
      <c r="AL9" s="77"/>
      <c r="AM9" s="76" t="s">
        <v>20</v>
      </c>
      <c r="AN9" s="77"/>
      <c r="AO9" s="77"/>
      <c r="AP9" s="77"/>
      <c r="AQ9" s="77"/>
      <c r="AR9" s="77"/>
      <c r="AS9" s="119"/>
      <c r="AT9" s="13"/>
      <c r="AU9" s="78" t="s">
        <v>44</v>
      </c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80"/>
      <c r="BI9" s="18"/>
      <c r="BK9" s="45" t="s">
        <v>71</v>
      </c>
      <c r="BL9" s="45" t="s">
        <v>39</v>
      </c>
      <c r="BM9" s="47" t="s">
        <v>136</v>
      </c>
      <c r="BN9" s="45" t="s">
        <v>43</v>
      </c>
      <c r="BO9" s="46">
        <v>7</v>
      </c>
      <c r="BP9" s="24" t="s">
        <v>57</v>
      </c>
      <c r="BQ9" s="45">
        <v>2</v>
      </c>
      <c r="BR9" s="17">
        <v>1</v>
      </c>
      <c r="BS9" s="17">
        <v>5</v>
      </c>
      <c r="BT9" s="17">
        <v>4</v>
      </c>
      <c r="BU9" s="17">
        <v>4</v>
      </c>
      <c r="BV9" s="55">
        <v>3</v>
      </c>
      <c r="BW9" s="56">
        <v>3</v>
      </c>
      <c r="BX9" s="125"/>
      <c r="BY9" s="126"/>
      <c r="BZ9" s="17">
        <v>2</v>
      </c>
      <c r="CA9" s="17">
        <v>2</v>
      </c>
      <c r="CB9" s="17">
        <v>2</v>
      </c>
      <c r="CC9" s="54">
        <v>1</v>
      </c>
      <c r="CD9" s="17">
        <v>1</v>
      </c>
      <c r="CE9" s="17">
        <v>1</v>
      </c>
      <c r="CF9" s="17">
        <v>2</v>
      </c>
      <c r="CG9" s="125"/>
      <c r="CH9" s="126"/>
      <c r="CI9" s="17">
        <v>4</v>
      </c>
      <c r="CJ9" s="17">
        <v>4</v>
      </c>
      <c r="CK9" s="17">
        <v>3</v>
      </c>
      <c r="CL9" s="17">
        <v>3</v>
      </c>
      <c r="CM9" s="17">
        <v>3</v>
      </c>
      <c r="CN9" s="17">
        <v>2</v>
      </c>
      <c r="CO9" s="125"/>
      <c r="CP9" s="126"/>
      <c r="CQ9" s="17">
        <v>2</v>
      </c>
      <c r="CR9" s="17">
        <v>2</v>
      </c>
      <c r="CS9" s="17">
        <v>1</v>
      </c>
      <c r="CT9" s="17">
        <v>1</v>
      </c>
      <c r="CU9" s="17">
        <v>1</v>
      </c>
      <c r="CV9" s="17">
        <v>5</v>
      </c>
      <c r="CW9" s="17">
        <v>4</v>
      </c>
      <c r="CX9" s="125"/>
      <c r="CY9" s="126"/>
      <c r="CZ9" s="17">
        <v>3</v>
      </c>
      <c r="DA9" s="17">
        <v>3</v>
      </c>
      <c r="DB9" s="17">
        <v>3</v>
      </c>
      <c r="DC9" s="130"/>
      <c r="DD9" s="17">
        <v>2</v>
      </c>
      <c r="DE9" s="17">
        <v>2</v>
      </c>
      <c r="DF9" s="17">
        <v>2</v>
      </c>
      <c r="DG9" s="17">
        <v>1</v>
      </c>
      <c r="DH9" s="17">
        <v>1</v>
      </c>
    </row>
    <row r="10" spans="1:113">
      <c r="A10" s="28" t="s">
        <v>5</v>
      </c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P10" s="5"/>
      <c r="Q10" s="90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2"/>
      <c r="AE10" s="13"/>
      <c r="AF10" s="106">
        <v>3</v>
      </c>
      <c r="AG10" s="107"/>
      <c r="AH10" s="107"/>
      <c r="AI10" s="107"/>
      <c r="AJ10" s="107">
        <v>4</v>
      </c>
      <c r="AK10" s="107"/>
      <c r="AL10" s="107">
        <v>5</v>
      </c>
      <c r="AM10" s="106">
        <v>1</v>
      </c>
      <c r="AN10" s="107"/>
      <c r="AO10" s="107"/>
      <c r="AP10" s="107"/>
      <c r="AQ10" s="107"/>
      <c r="AR10" s="107"/>
      <c r="AS10" s="111"/>
      <c r="AT10" s="13"/>
      <c r="AU10" s="81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3"/>
      <c r="BI10" s="18"/>
      <c r="BK10" s="45" t="s">
        <v>72</v>
      </c>
      <c r="BL10" s="45" t="s">
        <v>73</v>
      </c>
      <c r="BM10" s="47" t="s">
        <v>136</v>
      </c>
      <c r="BN10" s="45" t="s">
        <v>135</v>
      </c>
      <c r="BO10" s="46">
        <v>8</v>
      </c>
      <c r="BP10" s="24" t="s">
        <v>57</v>
      </c>
      <c r="BQ10" s="50">
        <v>3</v>
      </c>
      <c r="BR10" s="17">
        <v>1</v>
      </c>
      <c r="BS10" s="17">
        <v>1</v>
      </c>
      <c r="BT10" s="17">
        <v>4</v>
      </c>
      <c r="BU10" s="17">
        <v>4</v>
      </c>
      <c r="BV10" s="55">
        <v>3</v>
      </c>
      <c r="BW10" s="55">
        <v>3</v>
      </c>
      <c r="BX10" s="125"/>
      <c r="BY10" s="126"/>
      <c r="BZ10" s="17">
        <v>3</v>
      </c>
      <c r="CA10" s="17">
        <v>3</v>
      </c>
      <c r="CB10" s="17">
        <v>2</v>
      </c>
      <c r="CC10" s="17">
        <v>1</v>
      </c>
      <c r="CD10" s="17">
        <v>1</v>
      </c>
      <c r="CE10" s="17">
        <v>1</v>
      </c>
      <c r="CF10" s="17">
        <v>1</v>
      </c>
      <c r="CG10" s="125"/>
      <c r="CH10" s="126"/>
      <c r="CI10" s="17">
        <v>4</v>
      </c>
      <c r="CJ10" s="17">
        <v>4</v>
      </c>
      <c r="CK10" s="17">
        <v>3</v>
      </c>
      <c r="CL10" s="17">
        <v>3</v>
      </c>
      <c r="CM10" s="17">
        <v>3</v>
      </c>
      <c r="CN10" s="17">
        <v>2</v>
      </c>
      <c r="CO10" s="125"/>
      <c r="CP10" s="126"/>
      <c r="CQ10" s="17">
        <v>2</v>
      </c>
      <c r="CR10" s="17">
        <v>2</v>
      </c>
      <c r="CS10" s="17">
        <v>1</v>
      </c>
      <c r="CT10" s="17">
        <v>1</v>
      </c>
      <c r="CU10" s="17">
        <v>1</v>
      </c>
      <c r="CV10" s="17">
        <v>5</v>
      </c>
      <c r="CW10" s="17">
        <v>4</v>
      </c>
      <c r="CX10" s="125"/>
      <c r="CY10" s="126"/>
      <c r="CZ10" s="17">
        <v>3</v>
      </c>
      <c r="DA10" s="17">
        <v>3</v>
      </c>
      <c r="DB10" s="17">
        <v>3</v>
      </c>
      <c r="DC10" s="130"/>
      <c r="DD10" s="17">
        <v>2</v>
      </c>
      <c r="DE10" s="17">
        <v>2</v>
      </c>
      <c r="DF10" s="17">
        <v>2</v>
      </c>
      <c r="DG10" s="54">
        <v>1</v>
      </c>
      <c r="DH10" s="54">
        <v>1</v>
      </c>
    </row>
    <row r="11" spans="1:113">
      <c r="A11" s="2" t="s">
        <v>5</v>
      </c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  <c r="P11" s="5"/>
      <c r="Q11" s="90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2"/>
      <c r="AE11" s="13"/>
      <c r="AF11" s="106"/>
      <c r="AG11" s="107"/>
      <c r="AH11" s="107"/>
      <c r="AI11" s="107"/>
      <c r="AJ11" s="107"/>
      <c r="AK11" s="107"/>
      <c r="AL11" s="107"/>
      <c r="AM11" s="106"/>
      <c r="AN11" s="107"/>
      <c r="AO11" s="107"/>
      <c r="AP11" s="107"/>
      <c r="AQ11" s="107"/>
      <c r="AR11" s="107"/>
      <c r="AS11" s="111"/>
      <c r="AT11" s="13"/>
      <c r="AU11" s="81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3"/>
      <c r="BI11" s="18"/>
      <c r="BK11" s="45" t="s">
        <v>74</v>
      </c>
      <c r="BL11" s="45" t="s">
        <v>75</v>
      </c>
      <c r="BM11" s="47" t="s">
        <v>136</v>
      </c>
      <c r="BN11" s="45" t="s">
        <v>43</v>
      </c>
      <c r="BO11" s="46">
        <v>9</v>
      </c>
      <c r="BP11" s="24" t="s">
        <v>57</v>
      </c>
      <c r="BQ11" s="50">
        <v>3</v>
      </c>
      <c r="BR11" s="17">
        <v>1</v>
      </c>
      <c r="BS11" s="17">
        <v>1</v>
      </c>
      <c r="BT11" s="17">
        <v>4</v>
      </c>
      <c r="BU11" s="17">
        <v>4</v>
      </c>
      <c r="BV11" s="55">
        <v>3</v>
      </c>
      <c r="BW11" s="55">
        <v>3</v>
      </c>
      <c r="BX11" s="125"/>
      <c r="BY11" s="126"/>
      <c r="BZ11" s="17">
        <v>3</v>
      </c>
      <c r="CA11" s="17">
        <v>3</v>
      </c>
      <c r="CB11" s="17">
        <v>2</v>
      </c>
      <c r="CC11" s="17">
        <v>2</v>
      </c>
      <c r="CD11" s="17">
        <v>1</v>
      </c>
      <c r="CE11" s="17">
        <v>1</v>
      </c>
      <c r="CF11" s="17">
        <v>1</v>
      </c>
      <c r="CG11" s="125"/>
      <c r="CH11" s="126"/>
      <c r="CI11" s="17">
        <v>5</v>
      </c>
      <c r="CJ11" s="17">
        <v>5</v>
      </c>
      <c r="CK11" s="17">
        <v>4</v>
      </c>
      <c r="CL11" s="17">
        <v>3</v>
      </c>
      <c r="CM11" s="17">
        <v>3</v>
      </c>
      <c r="CN11" s="17">
        <v>2</v>
      </c>
      <c r="CO11" s="125"/>
      <c r="CP11" s="126"/>
      <c r="CQ11" s="17">
        <v>2</v>
      </c>
      <c r="CR11" s="17">
        <v>2</v>
      </c>
      <c r="CS11" s="17">
        <v>1</v>
      </c>
      <c r="CT11" s="17">
        <v>1</v>
      </c>
      <c r="CU11" s="17">
        <v>1</v>
      </c>
      <c r="CV11" s="17">
        <v>5</v>
      </c>
      <c r="CW11" s="17">
        <v>4</v>
      </c>
      <c r="CX11" s="125"/>
      <c r="CY11" s="126"/>
      <c r="CZ11" s="17">
        <v>3</v>
      </c>
      <c r="DA11" s="17">
        <v>3</v>
      </c>
      <c r="DB11" s="17">
        <v>3</v>
      </c>
      <c r="DC11" s="130"/>
      <c r="DD11" s="17">
        <v>2</v>
      </c>
      <c r="DE11" s="17">
        <v>2</v>
      </c>
      <c r="DF11" s="17">
        <v>2</v>
      </c>
      <c r="DG11" s="54">
        <v>1</v>
      </c>
      <c r="DH11" s="54">
        <v>1</v>
      </c>
    </row>
    <row r="12" spans="1:113">
      <c r="A12" s="28" t="s">
        <v>6</v>
      </c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  <c r="P12" s="5"/>
      <c r="Q12" s="93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5"/>
      <c r="AE12" s="13"/>
      <c r="AF12" s="108"/>
      <c r="AG12" s="109"/>
      <c r="AH12" s="109"/>
      <c r="AI12" s="109"/>
      <c r="AJ12" s="109"/>
      <c r="AK12" s="109"/>
      <c r="AL12" s="109"/>
      <c r="AM12" s="106"/>
      <c r="AN12" s="107"/>
      <c r="AO12" s="107"/>
      <c r="AP12" s="107"/>
      <c r="AQ12" s="107"/>
      <c r="AR12" s="107"/>
      <c r="AS12" s="111"/>
      <c r="AT12" s="13"/>
      <c r="AU12" s="84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6"/>
      <c r="BI12" s="18"/>
      <c r="BK12" s="45" t="s">
        <v>76</v>
      </c>
      <c r="BL12" s="45" t="s">
        <v>77</v>
      </c>
      <c r="BM12" s="47" t="s">
        <v>136</v>
      </c>
      <c r="BN12" s="45" t="s">
        <v>43</v>
      </c>
      <c r="BO12" s="46">
        <v>10</v>
      </c>
      <c r="BP12" s="24" t="s">
        <v>57</v>
      </c>
      <c r="BQ12" s="50">
        <v>3</v>
      </c>
      <c r="BR12" s="17">
        <v>1</v>
      </c>
      <c r="BS12" s="17">
        <v>1</v>
      </c>
      <c r="BT12" s="17">
        <v>4</v>
      </c>
      <c r="BU12" s="17">
        <v>4</v>
      </c>
      <c r="BV12" s="55">
        <v>3</v>
      </c>
      <c r="BW12" s="55">
        <v>3</v>
      </c>
      <c r="BX12" s="125"/>
      <c r="BY12" s="126"/>
      <c r="BZ12" s="17">
        <v>3</v>
      </c>
      <c r="CA12" s="17">
        <v>3</v>
      </c>
      <c r="CB12" s="17">
        <v>2</v>
      </c>
      <c r="CC12" s="17">
        <v>2</v>
      </c>
      <c r="CD12" s="17">
        <v>1</v>
      </c>
      <c r="CE12" s="17">
        <v>1</v>
      </c>
      <c r="CF12" s="17">
        <v>1</v>
      </c>
      <c r="CG12" s="125"/>
      <c r="CH12" s="126"/>
      <c r="CI12" s="17">
        <v>5</v>
      </c>
      <c r="CJ12" s="17">
        <v>5</v>
      </c>
      <c r="CK12" s="17">
        <v>4</v>
      </c>
      <c r="CL12" s="17">
        <v>3</v>
      </c>
      <c r="CM12" s="17">
        <v>3</v>
      </c>
      <c r="CN12" s="17">
        <v>2</v>
      </c>
      <c r="CO12" s="125"/>
      <c r="CP12" s="126"/>
      <c r="CQ12" s="17">
        <v>2</v>
      </c>
      <c r="CR12" s="17">
        <v>2</v>
      </c>
      <c r="CS12" s="54">
        <v>1</v>
      </c>
      <c r="CT12" s="17">
        <v>1</v>
      </c>
      <c r="CU12" s="17">
        <v>1</v>
      </c>
      <c r="CV12" s="17">
        <v>2</v>
      </c>
      <c r="CW12" s="17">
        <v>4</v>
      </c>
      <c r="CX12" s="125"/>
      <c r="CY12" s="126"/>
      <c r="CZ12" s="17">
        <v>3</v>
      </c>
      <c r="DA12" s="17">
        <v>3</v>
      </c>
      <c r="DB12" s="17">
        <v>3</v>
      </c>
      <c r="DC12" s="130"/>
      <c r="DD12" s="17">
        <v>3</v>
      </c>
      <c r="DE12" s="17">
        <v>2</v>
      </c>
      <c r="DF12" s="17">
        <v>2</v>
      </c>
      <c r="DG12" s="17">
        <v>1</v>
      </c>
      <c r="DH12" s="17">
        <v>1</v>
      </c>
    </row>
    <row r="13" spans="1:113">
      <c r="A13" s="2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5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M13" s="108"/>
      <c r="AN13" s="109"/>
      <c r="AO13" s="109"/>
      <c r="AP13" s="109"/>
      <c r="AQ13" s="109"/>
      <c r="AR13" s="109"/>
      <c r="AS13" s="112"/>
      <c r="AT13" s="13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20"/>
      <c r="BK13" s="45" t="s">
        <v>78</v>
      </c>
      <c r="BL13" s="45" t="s">
        <v>79</v>
      </c>
      <c r="BM13" s="47" t="s">
        <v>136</v>
      </c>
      <c r="BN13" s="45" t="s">
        <v>135</v>
      </c>
      <c r="BO13" s="46">
        <v>11</v>
      </c>
      <c r="BP13" s="24" t="s">
        <v>57</v>
      </c>
      <c r="BQ13" s="45">
        <v>4</v>
      </c>
      <c r="BR13" s="17">
        <v>1</v>
      </c>
      <c r="BS13" s="17">
        <v>1</v>
      </c>
      <c r="BT13" s="17">
        <v>5</v>
      </c>
      <c r="BU13" s="17">
        <v>5</v>
      </c>
      <c r="BV13" s="55">
        <v>4</v>
      </c>
      <c r="BW13" s="55">
        <v>3</v>
      </c>
      <c r="BX13" s="125"/>
      <c r="BY13" s="126"/>
      <c r="BZ13" s="17">
        <v>3</v>
      </c>
      <c r="CA13" s="17">
        <v>3</v>
      </c>
      <c r="CB13" s="17">
        <v>2</v>
      </c>
      <c r="CC13" s="17">
        <v>2</v>
      </c>
      <c r="CD13" s="17">
        <v>1</v>
      </c>
      <c r="CE13" s="17">
        <v>1</v>
      </c>
      <c r="CF13" s="17">
        <v>1</v>
      </c>
      <c r="CG13" s="125"/>
      <c r="CH13" s="126"/>
      <c r="CI13" s="17">
        <v>5</v>
      </c>
      <c r="CJ13" s="17">
        <v>5</v>
      </c>
      <c r="CK13" s="17">
        <v>4</v>
      </c>
      <c r="CL13" s="17">
        <v>3</v>
      </c>
      <c r="CM13" s="17">
        <v>3</v>
      </c>
      <c r="CN13" s="17">
        <v>2</v>
      </c>
      <c r="CO13" s="125"/>
      <c r="CP13" s="126"/>
      <c r="CQ13" s="17">
        <v>2</v>
      </c>
      <c r="CR13" s="17">
        <v>2</v>
      </c>
      <c r="CS13" s="54">
        <v>1</v>
      </c>
      <c r="CT13" s="17">
        <v>1</v>
      </c>
      <c r="CU13" s="17">
        <v>1</v>
      </c>
      <c r="CV13" s="17">
        <v>2</v>
      </c>
      <c r="CW13" s="17">
        <v>4</v>
      </c>
      <c r="CX13" s="125"/>
      <c r="CY13" s="126"/>
      <c r="CZ13" s="17">
        <v>3</v>
      </c>
      <c r="DA13" s="17">
        <v>3</v>
      </c>
      <c r="DB13" s="17">
        <v>3</v>
      </c>
      <c r="DC13" s="130"/>
      <c r="DD13" s="17">
        <v>3</v>
      </c>
      <c r="DE13" s="17">
        <v>2</v>
      </c>
      <c r="DF13" s="17">
        <v>2</v>
      </c>
      <c r="DG13" s="17">
        <v>2</v>
      </c>
      <c r="DH13" s="17">
        <v>2</v>
      </c>
    </row>
    <row r="14" spans="1:113">
      <c r="A14" s="28" t="s">
        <v>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5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  <c r="AG14" s="14"/>
      <c r="AH14" s="14"/>
      <c r="AI14" s="14"/>
      <c r="AJ14" s="14"/>
      <c r="AK14" s="14"/>
      <c r="AL14" s="14"/>
      <c r="AQ14" s="14"/>
      <c r="AR14" s="14"/>
      <c r="AS14" s="14"/>
      <c r="AT14" s="13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20"/>
      <c r="BK14" s="45" t="s">
        <v>80</v>
      </c>
      <c r="BL14" s="45" t="s">
        <v>32</v>
      </c>
      <c r="BM14" s="47" t="s">
        <v>136</v>
      </c>
      <c r="BN14" s="45" t="s">
        <v>135</v>
      </c>
      <c r="BO14" s="46">
        <v>12</v>
      </c>
      <c r="BP14" s="24" t="s">
        <v>57</v>
      </c>
      <c r="BQ14" s="45">
        <v>4</v>
      </c>
      <c r="BR14" s="17">
        <v>1</v>
      </c>
      <c r="BS14" s="17">
        <v>1</v>
      </c>
      <c r="BT14" s="17">
        <v>5</v>
      </c>
      <c r="BU14" s="17">
        <v>5</v>
      </c>
      <c r="BV14" s="55">
        <v>4</v>
      </c>
      <c r="BW14" s="55">
        <v>3</v>
      </c>
      <c r="BX14" s="125"/>
      <c r="BY14" s="126"/>
      <c r="BZ14" s="17">
        <v>3</v>
      </c>
      <c r="CA14" s="17">
        <v>3</v>
      </c>
      <c r="CB14" s="17">
        <v>2</v>
      </c>
      <c r="CC14" s="17">
        <v>2</v>
      </c>
      <c r="CD14" s="54">
        <v>1</v>
      </c>
      <c r="CE14" s="54">
        <v>1</v>
      </c>
      <c r="CF14" s="17">
        <v>1</v>
      </c>
      <c r="CG14" s="125"/>
      <c r="CH14" s="126"/>
      <c r="CI14" s="17">
        <v>1</v>
      </c>
      <c r="CJ14" s="17">
        <v>1</v>
      </c>
      <c r="CK14" s="17">
        <v>4</v>
      </c>
      <c r="CL14" s="17">
        <v>3</v>
      </c>
      <c r="CM14" s="17">
        <v>3</v>
      </c>
      <c r="CN14" s="17">
        <v>3</v>
      </c>
      <c r="CO14" s="125"/>
      <c r="CP14" s="126"/>
      <c r="CQ14" s="17">
        <v>3</v>
      </c>
      <c r="CR14" s="17">
        <v>2</v>
      </c>
      <c r="CS14" s="17">
        <v>1</v>
      </c>
      <c r="CT14" s="17">
        <v>1</v>
      </c>
      <c r="CU14" s="17">
        <v>1</v>
      </c>
      <c r="CV14" s="17">
        <v>1</v>
      </c>
      <c r="CW14" s="17">
        <v>4</v>
      </c>
      <c r="CX14" s="125"/>
      <c r="CY14" s="126"/>
      <c r="CZ14" s="17">
        <v>3</v>
      </c>
      <c r="DA14" s="17">
        <v>3</v>
      </c>
      <c r="DB14" s="17">
        <v>3</v>
      </c>
      <c r="DC14" s="130"/>
      <c r="DD14" s="17">
        <v>3</v>
      </c>
      <c r="DE14" s="17">
        <v>2</v>
      </c>
      <c r="DF14" s="17">
        <v>2</v>
      </c>
      <c r="DG14" s="17">
        <v>2</v>
      </c>
      <c r="DH14" s="17">
        <v>2</v>
      </c>
    </row>
    <row r="15" spans="1:113">
      <c r="A15" s="2" t="s">
        <v>7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5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  <c r="AG15" s="14"/>
      <c r="AH15" s="14"/>
      <c r="AI15" s="14"/>
      <c r="AJ15" s="14"/>
      <c r="AK15" s="14"/>
      <c r="AM15" s="14"/>
      <c r="AN15" s="14"/>
      <c r="AO15" s="14"/>
      <c r="AP15" s="14"/>
      <c r="AT15" s="13"/>
      <c r="AU15" s="78" t="s">
        <v>21</v>
      </c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9"/>
      <c r="BI15" s="19"/>
      <c r="BK15" s="45" t="s">
        <v>81</v>
      </c>
      <c r="BL15" s="45" t="s">
        <v>82</v>
      </c>
      <c r="BM15" s="47" t="s">
        <v>136</v>
      </c>
      <c r="BN15" s="45" t="s">
        <v>135</v>
      </c>
      <c r="BO15" s="46">
        <v>13</v>
      </c>
      <c r="BP15" s="24" t="s">
        <v>57</v>
      </c>
      <c r="BQ15" s="45">
        <v>4</v>
      </c>
      <c r="BR15" s="17">
        <v>1</v>
      </c>
      <c r="BS15" s="17">
        <v>1</v>
      </c>
      <c r="BT15" s="17">
        <v>5</v>
      </c>
      <c r="BU15" s="17">
        <v>5</v>
      </c>
      <c r="BV15" s="55">
        <v>4</v>
      </c>
      <c r="BW15" s="55">
        <v>3</v>
      </c>
      <c r="BX15" s="125"/>
      <c r="BY15" s="126"/>
      <c r="BZ15" s="17">
        <v>3</v>
      </c>
      <c r="CA15" s="17">
        <v>3</v>
      </c>
      <c r="CB15" s="17">
        <v>2</v>
      </c>
      <c r="CC15" s="17">
        <v>2</v>
      </c>
      <c r="CD15" s="54">
        <v>1</v>
      </c>
      <c r="CE15" s="54">
        <v>1</v>
      </c>
      <c r="CF15" s="17">
        <v>1</v>
      </c>
      <c r="CG15" s="125"/>
      <c r="CH15" s="126"/>
      <c r="CI15" s="17">
        <v>1</v>
      </c>
      <c r="CJ15" s="17">
        <v>1</v>
      </c>
      <c r="CK15" s="17">
        <v>4</v>
      </c>
      <c r="CL15" s="17">
        <v>3</v>
      </c>
      <c r="CM15" s="17">
        <v>3</v>
      </c>
      <c r="CN15" s="17">
        <v>3</v>
      </c>
      <c r="CO15" s="125"/>
      <c r="CP15" s="126"/>
      <c r="CQ15" s="17">
        <v>3</v>
      </c>
      <c r="CR15" s="17">
        <v>2</v>
      </c>
      <c r="CS15" s="17">
        <v>2</v>
      </c>
      <c r="CT15" s="17">
        <v>1</v>
      </c>
      <c r="CU15" s="17">
        <v>1</v>
      </c>
      <c r="CV15" s="17">
        <v>1</v>
      </c>
      <c r="CW15" s="17">
        <v>5</v>
      </c>
      <c r="CX15" s="125"/>
      <c r="CY15" s="126"/>
      <c r="CZ15" s="17">
        <v>4</v>
      </c>
      <c r="DA15" s="17">
        <v>4</v>
      </c>
      <c r="DB15" s="17">
        <v>3</v>
      </c>
      <c r="DC15" s="130"/>
      <c r="DD15" s="17">
        <v>3</v>
      </c>
      <c r="DE15" s="17">
        <v>2</v>
      </c>
      <c r="DF15" s="17">
        <v>2</v>
      </c>
      <c r="DG15" s="17">
        <v>2</v>
      </c>
      <c r="DH15" s="17">
        <v>2</v>
      </c>
    </row>
    <row r="16" spans="1:113">
      <c r="A16" s="28" t="s">
        <v>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5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76" t="s">
        <v>20</v>
      </c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119"/>
      <c r="AT16" s="13"/>
      <c r="AU16" s="90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2"/>
      <c r="BI16" s="19"/>
      <c r="BK16" s="45" t="s">
        <v>83</v>
      </c>
      <c r="BL16" s="45" t="s">
        <v>45</v>
      </c>
      <c r="BM16" s="47" t="s">
        <v>136</v>
      </c>
      <c r="BN16" s="45" t="s">
        <v>135</v>
      </c>
      <c r="BO16" s="46">
        <v>14</v>
      </c>
      <c r="BP16" s="24" t="s">
        <v>57</v>
      </c>
      <c r="BQ16" s="50">
        <v>5</v>
      </c>
      <c r="BR16" s="17">
        <v>1</v>
      </c>
      <c r="BS16" s="17">
        <v>1</v>
      </c>
      <c r="BT16" s="17">
        <v>1</v>
      </c>
      <c r="BU16" s="17">
        <v>1</v>
      </c>
      <c r="BV16" s="55">
        <v>4</v>
      </c>
      <c r="BW16" s="55">
        <v>3</v>
      </c>
      <c r="BX16" s="125"/>
      <c r="BY16" s="126"/>
      <c r="BZ16" s="17">
        <v>3</v>
      </c>
      <c r="CA16" s="17">
        <v>3</v>
      </c>
      <c r="CB16" s="17">
        <v>3</v>
      </c>
      <c r="CC16" s="17">
        <v>2</v>
      </c>
      <c r="CD16" s="17">
        <v>1</v>
      </c>
      <c r="CE16" s="17">
        <v>1</v>
      </c>
      <c r="CF16" s="17">
        <v>1</v>
      </c>
      <c r="CG16" s="125"/>
      <c r="CH16" s="126"/>
      <c r="CI16" s="17">
        <v>1</v>
      </c>
      <c r="CJ16" s="17">
        <v>1</v>
      </c>
      <c r="CK16" s="17">
        <v>4</v>
      </c>
      <c r="CL16" s="17">
        <v>3</v>
      </c>
      <c r="CM16" s="17">
        <v>3</v>
      </c>
      <c r="CN16" s="17">
        <v>3</v>
      </c>
      <c r="CO16" s="125"/>
      <c r="CP16" s="126"/>
      <c r="CQ16" s="17">
        <v>3</v>
      </c>
      <c r="CR16" s="17">
        <v>2</v>
      </c>
      <c r="CS16" s="17">
        <v>2</v>
      </c>
      <c r="CT16" s="17">
        <v>1</v>
      </c>
      <c r="CU16" s="17">
        <v>1</v>
      </c>
      <c r="CV16" s="17">
        <v>1</v>
      </c>
      <c r="CW16" s="17">
        <v>5</v>
      </c>
      <c r="CX16" s="125"/>
      <c r="CY16" s="126"/>
      <c r="CZ16" s="17">
        <v>4</v>
      </c>
      <c r="DA16" s="17">
        <v>4</v>
      </c>
      <c r="DB16" s="17">
        <v>3</v>
      </c>
      <c r="DC16" s="130"/>
      <c r="DD16" s="17">
        <v>3</v>
      </c>
      <c r="DE16" s="17">
        <v>2</v>
      </c>
      <c r="DF16" s="17">
        <v>2</v>
      </c>
      <c r="DG16" s="17">
        <v>2</v>
      </c>
      <c r="DH16" s="17">
        <v>2</v>
      </c>
    </row>
    <row r="17" spans="1:112">
      <c r="A17" s="27" t="s">
        <v>9</v>
      </c>
      <c r="B17" s="100" t="s">
        <v>25</v>
      </c>
      <c r="C17" s="101"/>
      <c r="D17" s="101"/>
      <c r="E17" s="101"/>
      <c r="F17" s="101"/>
      <c r="G17" s="101"/>
      <c r="H17" s="102"/>
      <c r="I17" s="100" t="s">
        <v>27</v>
      </c>
      <c r="J17" s="101"/>
      <c r="K17" s="101"/>
      <c r="L17" s="101"/>
      <c r="M17" s="101"/>
      <c r="N17" s="101"/>
      <c r="O17" s="102"/>
      <c r="P17" s="5"/>
      <c r="Q17" s="100" t="s">
        <v>25</v>
      </c>
      <c r="R17" s="101"/>
      <c r="S17" s="101"/>
      <c r="T17" s="101"/>
      <c r="U17" s="101"/>
      <c r="V17" s="101"/>
      <c r="W17" s="102"/>
      <c r="X17" s="100" t="s">
        <v>27</v>
      </c>
      <c r="Y17" s="101"/>
      <c r="Z17" s="101"/>
      <c r="AA17" s="101"/>
      <c r="AB17" s="101"/>
      <c r="AC17" s="101"/>
      <c r="AD17" s="102"/>
      <c r="AE17" s="13"/>
      <c r="AF17" s="106">
        <v>5</v>
      </c>
      <c r="AG17" s="107"/>
      <c r="AH17" s="107"/>
      <c r="AI17" s="107"/>
      <c r="AJ17" s="107"/>
      <c r="AK17" s="107"/>
      <c r="AL17" s="107"/>
      <c r="AM17" s="107">
        <v>2</v>
      </c>
      <c r="AN17" s="107"/>
      <c r="AO17" s="107"/>
      <c r="AP17" s="107"/>
      <c r="AQ17" s="107"/>
      <c r="AR17" s="107"/>
      <c r="AS17" s="111"/>
      <c r="AT17" s="13"/>
      <c r="AU17" s="90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2"/>
      <c r="BI17" s="19"/>
      <c r="BK17" s="45" t="s">
        <v>84</v>
      </c>
      <c r="BL17" s="45" t="s">
        <v>85</v>
      </c>
      <c r="BM17" s="47" t="s">
        <v>136</v>
      </c>
      <c r="BN17" s="45" t="s">
        <v>43</v>
      </c>
      <c r="BO17" s="46">
        <v>15</v>
      </c>
      <c r="BP17" s="24" t="s">
        <v>57</v>
      </c>
      <c r="BQ17" s="50">
        <v>5</v>
      </c>
      <c r="BR17" s="17">
        <v>1</v>
      </c>
      <c r="BS17" s="17">
        <v>1</v>
      </c>
      <c r="BT17" s="17">
        <v>1</v>
      </c>
      <c r="BU17" s="17">
        <v>1</v>
      </c>
      <c r="BV17" s="55">
        <v>4</v>
      </c>
      <c r="BW17" s="55">
        <v>3</v>
      </c>
      <c r="BX17" s="125"/>
      <c r="BY17" s="126"/>
      <c r="BZ17" s="17">
        <v>3</v>
      </c>
      <c r="CA17" s="17">
        <v>3</v>
      </c>
      <c r="CB17" s="17">
        <v>3</v>
      </c>
      <c r="CC17" s="17">
        <v>2</v>
      </c>
      <c r="CD17" s="17">
        <v>2</v>
      </c>
      <c r="CE17" s="17">
        <v>2</v>
      </c>
      <c r="CF17" s="17">
        <v>1</v>
      </c>
      <c r="CG17" s="125"/>
      <c r="CH17" s="126"/>
      <c r="CI17" s="17">
        <v>1</v>
      </c>
      <c r="CJ17" s="17">
        <v>1</v>
      </c>
      <c r="CK17" s="17">
        <v>5</v>
      </c>
      <c r="CL17" s="17">
        <v>4</v>
      </c>
      <c r="CM17" s="17">
        <v>3</v>
      </c>
      <c r="CN17" s="17">
        <v>3</v>
      </c>
      <c r="CO17" s="125"/>
      <c r="CP17" s="126"/>
      <c r="CQ17" s="17">
        <v>3</v>
      </c>
      <c r="CR17" s="17">
        <v>2</v>
      </c>
      <c r="CS17" s="17">
        <v>2</v>
      </c>
      <c r="CT17" s="17">
        <v>1</v>
      </c>
      <c r="CU17" s="17">
        <v>1</v>
      </c>
      <c r="CV17" s="17">
        <v>1</v>
      </c>
      <c r="CW17" s="17">
        <v>5</v>
      </c>
      <c r="CX17" s="125"/>
      <c r="CY17" s="126"/>
      <c r="CZ17" s="17">
        <v>4</v>
      </c>
      <c r="DA17" s="17">
        <v>4</v>
      </c>
      <c r="DB17" s="17">
        <v>3</v>
      </c>
      <c r="DC17" s="130"/>
      <c r="DD17" s="17">
        <v>3</v>
      </c>
      <c r="DE17" s="17">
        <v>2</v>
      </c>
      <c r="DF17" s="17">
        <v>2</v>
      </c>
      <c r="DG17" s="17">
        <v>2</v>
      </c>
      <c r="DH17" s="17">
        <v>2</v>
      </c>
    </row>
    <row r="18" spans="1:112">
      <c r="A18" s="28" t="s">
        <v>10</v>
      </c>
      <c r="B18" s="103">
        <v>1</v>
      </c>
      <c r="C18" s="98"/>
      <c r="D18" s="98"/>
      <c r="E18" s="98"/>
      <c r="F18" s="98">
        <v>2</v>
      </c>
      <c r="G18" s="98"/>
      <c r="H18" s="104"/>
      <c r="I18" s="103">
        <v>3</v>
      </c>
      <c r="J18" s="98"/>
      <c r="K18" s="98"/>
      <c r="L18" s="98">
        <v>4</v>
      </c>
      <c r="M18" s="98"/>
      <c r="N18" s="98"/>
      <c r="O18" s="104">
        <v>5</v>
      </c>
      <c r="P18" s="5"/>
      <c r="Q18" s="96">
        <v>1</v>
      </c>
      <c r="R18" s="97"/>
      <c r="S18" s="97"/>
      <c r="T18" s="97"/>
      <c r="U18" s="97">
        <v>2</v>
      </c>
      <c r="V18" s="97"/>
      <c r="W18" s="99"/>
      <c r="X18" s="96">
        <v>3</v>
      </c>
      <c r="Y18" s="97"/>
      <c r="Z18" s="97"/>
      <c r="AA18" s="97">
        <v>4</v>
      </c>
      <c r="AB18" s="97"/>
      <c r="AC18" s="97"/>
      <c r="AD18" s="25">
        <v>5</v>
      </c>
      <c r="AE18" s="13"/>
      <c r="AF18" s="106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1"/>
      <c r="AT18" s="13"/>
      <c r="AU18" s="93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5"/>
      <c r="BI18" s="19"/>
      <c r="BK18" s="45" t="s">
        <v>86</v>
      </c>
      <c r="BL18" s="45" t="s">
        <v>87</v>
      </c>
      <c r="BM18" s="47" t="s">
        <v>136</v>
      </c>
      <c r="BN18" s="45" t="s">
        <v>43</v>
      </c>
      <c r="BO18" s="46">
        <v>16</v>
      </c>
      <c r="BP18" s="24" t="s">
        <v>57</v>
      </c>
      <c r="BQ18" s="50">
        <v>5</v>
      </c>
      <c r="BR18" s="17">
        <v>1</v>
      </c>
      <c r="BS18" s="17">
        <v>1</v>
      </c>
      <c r="BT18" s="17">
        <v>1</v>
      </c>
      <c r="BU18" s="17">
        <v>1</v>
      </c>
      <c r="BV18" s="55">
        <v>4</v>
      </c>
      <c r="BW18" s="55">
        <v>3</v>
      </c>
      <c r="BX18" s="125"/>
      <c r="BY18" s="126"/>
      <c r="BZ18" s="17">
        <v>3</v>
      </c>
      <c r="CA18" s="17">
        <v>3</v>
      </c>
      <c r="CB18" s="17">
        <v>3</v>
      </c>
      <c r="CC18" s="17">
        <v>2</v>
      </c>
      <c r="CD18" s="17">
        <v>2</v>
      </c>
      <c r="CE18" s="17">
        <v>2</v>
      </c>
      <c r="CF18" s="17">
        <v>1</v>
      </c>
      <c r="CG18" s="125"/>
      <c r="CH18" s="126"/>
      <c r="CI18" s="17">
        <v>1</v>
      </c>
      <c r="CJ18" s="17">
        <v>1</v>
      </c>
      <c r="CK18" s="17">
        <v>5</v>
      </c>
      <c r="CL18" s="17">
        <v>4</v>
      </c>
      <c r="CM18" s="17">
        <v>3</v>
      </c>
      <c r="CN18" s="17">
        <v>3</v>
      </c>
      <c r="CO18" s="125"/>
      <c r="CP18" s="126"/>
      <c r="CQ18" s="17">
        <v>3</v>
      </c>
      <c r="CR18" s="17">
        <v>2</v>
      </c>
      <c r="CS18" s="17">
        <v>2</v>
      </c>
      <c r="CT18" s="54">
        <v>1</v>
      </c>
      <c r="CU18" s="54">
        <v>1</v>
      </c>
      <c r="CV18" s="17">
        <v>1</v>
      </c>
      <c r="CW18" s="17">
        <v>1</v>
      </c>
      <c r="CX18" s="125"/>
      <c r="CY18" s="126"/>
      <c r="CZ18" s="17">
        <v>4</v>
      </c>
      <c r="DA18" s="17">
        <v>4</v>
      </c>
      <c r="DB18" s="17">
        <v>3</v>
      </c>
      <c r="DC18" s="130"/>
      <c r="DD18" s="17">
        <v>3</v>
      </c>
      <c r="DE18" s="17">
        <v>3</v>
      </c>
      <c r="DF18" s="17">
        <v>3</v>
      </c>
      <c r="DG18" s="17">
        <v>2</v>
      </c>
      <c r="DH18" s="17">
        <v>2</v>
      </c>
    </row>
    <row r="19" spans="1:112">
      <c r="A19" s="27" t="s">
        <v>10</v>
      </c>
      <c r="B19" s="103"/>
      <c r="C19" s="98"/>
      <c r="D19" s="98"/>
      <c r="E19" s="98"/>
      <c r="F19" s="98"/>
      <c r="G19" s="98"/>
      <c r="H19" s="104"/>
      <c r="I19" s="103"/>
      <c r="J19" s="98"/>
      <c r="K19" s="98"/>
      <c r="L19" s="98"/>
      <c r="M19" s="98"/>
      <c r="N19" s="98"/>
      <c r="O19" s="104"/>
      <c r="P19" s="5"/>
      <c r="Q19" s="100" t="s">
        <v>27</v>
      </c>
      <c r="R19" s="101"/>
      <c r="S19" s="101"/>
      <c r="T19" s="101"/>
      <c r="U19" s="101"/>
      <c r="V19" s="101"/>
      <c r="W19" s="102"/>
      <c r="X19" s="100" t="s">
        <v>25</v>
      </c>
      <c r="Y19" s="101"/>
      <c r="Z19" s="101"/>
      <c r="AA19" s="101"/>
      <c r="AB19" s="101"/>
      <c r="AC19" s="101"/>
      <c r="AD19" s="102"/>
      <c r="AE19" s="13"/>
      <c r="AF19" s="106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11"/>
      <c r="AT19" s="13"/>
      <c r="AU19" s="87" t="s">
        <v>54</v>
      </c>
      <c r="AV19" s="79"/>
      <c r="AW19" s="79"/>
      <c r="AX19" s="79"/>
      <c r="AY19" s="79"/>
      <c r="AZ19" s="79"/>
      <c r="BA19" s="80"/>
      <c r="BB19" s="87" t="s">
        <v>52</v>
      </c>
      <c r="BC19" s="79"/>
      <c r="BD19" s="79"/>
      <c r="BE19" s="79"/>
      <c r="BF19" s="79"/>
      <c r="BG19" s="79"/>
      <c r="BH19" s="80"/>
      <c r="BI19" s="18"/>
      <c r="BK19" s="45" t="s">
        <v>88</v>
      </c>
      <c r="BL19" s="45" t="s">
        <v>89</v>
      </c>
      <c r="BM19" s="47" t="s">
        <v>136</v>
      </c>
      <c r="BN19" s="45" t="s">
        <v>135</v>
      </c>
      <c r="BO19" s="46">
        <v>17</v>
      </c>
      <c r="BP19" s="24" t="s">
        <v>57</v>
      </c>
      <c r="BQ19" s="45">
        <v>6</v>
      </c>
      <c r="BR19" s="17">
        <v>2</v>
      </c>
      <c r="BS19" s="17">
        <v>1</v>
      </c>
      <c r="BT19" s="17">
        <v>1</v>
      </c>
      <c r="BU19" s="17">
        <v>1</v>
      </c>
      <c r="BV19" s="55">
        <v>5</v>
      </c>
      <c r="BW19" s="55">
        <v>4</v>
      </c>
      <c r="BX19" s="125"/>
      <c r="BY19" s="126"/>
      <c r="BZ19" s="17">
        <v>3</v>
      </c>
      <c r="CA19" s="17">
        <v>3</v>
      </c>
      <c r="CB19" s="17">
        <v>3</v>
      </c>
      <c r="CC19" s="17">
        <v>2</v>
      </c>
      <c r="CD19" s="17">
        <v>2</v>
      </c>
      <c r="CE19" s="17">
        <v>2</v>
      </c>
      <c r="CF19" s="17">
        <v>1</v>
      </c>
      <c r="CG19" s="125"/>
      <c r="CH19" s="126"/>
      <c r="CI19" s="17">
        <v>1</v>
      </c>
      <c r="CJ19" s="17">
        <v>1</v>
      </c>
      <c r="CK19" s="17">
        <v>5</v>
      </c>
      <c r="CL19" s="17">
        <v>4</v>
      </c>
      <c r="CM19" s="17">
        <v>3</v>
      </c>
      <c r="CN19" s="17">
        <v>3</v>
      </c>
      <c r="CO19" s="125"/>
      <c r="CP19" s="126"/>
      <c r="CQ19" s="17">
        <v>3</v>
      </c>
      <c r="CR19" s="17">
        <v>2</v>
      </c>
      <c r="CS19" s="17">
        <v>2</v>
      </c>
      <c r="CT19" s="54">
        <v>1</v>
      </c>
      <c r="CU19" s="54">
        <v>1</v>
      </c>
      <c r="CV19" s="17">
        <v>1</v>
      </c>
      <c r="CW19" s="17">
        <v>1</v>
      </c>
      <c r="CX19" s="125"/>
      <c r="CY19" s="126"/>
      <c r="CZ19" s="17">
        <v>4</v>
      </c>
      <c r="DA19" s="17">
        <v>4</v>
      </c>
      <c r="DB19" s="17">
        <v>3</v>
      </c>
      <c r="DC19" s="130"/>
      <c r="DD19" s="17">
        <v>3</v>
      </c>
      <c r="DE19" s="17">
        <v>3</v>
      </c>
      <c r="DF19" s="17">
        <v>3</v>
      </c>
      <c r="DG19" s="17">
        <v>2</v>
      </c>
      <c r="DH19" s="17">
        <v>2</v>
      </c>
    </row>
    <row r="20" spans="1:112">
      <c r="A20" s="28" t="s">
        <v>12</v>
      </c>
      <c r="B20" s="96"/>
      <c r="C20" s="97"/>
      <c r="D20" s="97"/>
      <c r="E20" s="97"/>
      <c r="F20" s="97"/>
      <c r="G20" s="97"/>
      <c r="H20" s="99"/>
      <c r="I20" s="96"/>
      <c r="J20" s="97"/>
      <c r="K20" s="97"/>
      <c r="L20" s="97"/>
      <c r="M20" s="97"/>
      <c r="N20" s="97"/>
      <c r="O20" s="99"/>
      <c r="P20" s="5"/>
      <c r="Q20" s="96">
        <v>3</v>
      </c>
      <c r="R20" s="97"/>
      <c r="S20" s="97"/>
      <c r="T20" s="97">
        <v>4</v>
      </c>
      <c r="U20" s="98"/>
      <c r="V20" s="98"/>
      <c r="W20" s="25">
        <v>5</v>
      </c>
      <c r="X20" s="96">
        <v>1</v>
      </c>
      <c r="Y20" s="97"/>
      <c r="Z20" s="97"/>
      <c r="AA20" s="97"/>
      <c r="AB20" s="97">
        <v>2</v>
      </c>
      <c r="AC20" s="97"/>
      <c r="AD20" s="99"/>
      <c r="AE20" s="13"/>
      <c r="AF20" s="108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12"/>
      <c r="AT20" s="13"/>
      <c r="AU20" s="106">
        <v>3</v>
      </c>
      <c r="AV20" s="107"/>
      <c r="AW20" s="107"/>
      <c r="AX20" s="107">
        <v>4</v>
      </c>
      <c r="AY20" s="107"/>
      <c r="AZ20" s="107">
        <v>5</v>
      </c>
      <c r="BA20" s="111"/>
      <c r="BB20" s="81">
        <v>1</v>
      </c>
      <c r="BC20" s="82"/>
      <c r="BD20" s="82"/>
      <c r="BE20" s="82"/>
      <c r="BF20" s="82">
        <v>2</v>
      </c>
      <c r="BG20" s="82"/>
      <c r="BH20" s="83"/>
      <c r="BI20" s="18"/>
      <c r="BK20" s="45" t="s">
        <v>90</v>
      </c>
      <c r="BL20" s="45" t="s">
        <v>42</v>
      </c>
      <c r="BM20" s="47" t="s">
        <v>136</v>
      </c>
      <c r="BN20" s="45" t="s">
        <v>43</v>
      </c>
      <c r="BO20" s="46">
        <v>18</v>
      </c>
      <c r="BP20" s="24" t="s">
        <v>57</v>
      </c>
      <c r="BQ20" s="45">
        <v>6</v>
      </c>
      <c r="BR20" s="17">
        <v>2</v>
      </c>
      <c r="BS20" s="17">
        <v>1</v>
      </c>
      <c r="BT20" s="17">
        <v>1</v>
      </c>
      <c r="BU20" s="17">
        <v>1</v>
      </c>
      <c r="BV20" s="55">
        <v>5</v>
      </c>
      <c r="BW20" s="55">
        <v>4</v>
      </c>
      <c r="BX20" s="125"/>
      <c r="BY20" s="126"/>
      <c r="BZ20" s="17">
        <v>3</v>
      </c>
      <c r="CA20" s="17">
        <v>3</v>
      </c>
      <c r="CB20" s="17">
        <v>3</v>
      </c>
      <c r="CC20" s="17">
        <v>2</v>
      </c>
      <c r="CD20" s="17">
        <v>2</v>
      </c>
      <c r="CE20" s="17">
        <v>2</v>
      </c>
      <c r="CF20" s="54">
        <v>1</v>
      </c>
      <c r="CG20" s="125"/>
      <c r="CH20" s="126"/>
      <c r="CI20" s="17">
        <v>1</v>
      </c>
      <c r="CJ20" s="17">
        <v>1</v>
      </c>
      <c r="CK20" s="17">
        <v>1</v>
      </c>
      <c r="CL20" s="17">
        <v>4</v>
      </c>
      <c r="CM20" s="17">
        <v>3</v>
      </c>
      <c r="CN20" s="17">
        <v>3</v>
      </c>
      <c r="CO20" s="125"/>
      <c r="CP20" s="126"/>
      <c r="CQ20" s="17">
        <v>3</v>
      </c>
      <c r="CR20" s="17">
        <v>3</v>
      </c>
      <c r="CS20" s="17">
        <v>2</v>
      </c>
      <c r="CT20" s="17">
        <v>1</v>
      </c>
      <c r="CU20" s="17">
        <v>1</v>
      </c>
      <c r="CV20" s="17">
        <v>1</v>
      </c>
      <c r="CW20" s="17">
        <v>1</v>
      </c>
      <c r="CX20" s="125"/>
      <c r="CY20" s="126"/>
      <c r="CZ20" s="17">
        <v>4</v>
      </c>
      <c r="DA20" s="17">
        <v>4</v>
      </c>
      <c r="DB20" s="17">
        <v>3</v>
      </c>
      <c r="DC20" s="130"/>
      <c r="DD20" s="17">
        <v>3</v>
      </c>
      <c r="DE20" s="17">
        <v>3</v>
      </c>
      <c r="DF20" s="17">
        <v>3</v>
      </c>
      <c r="DG20" s="17">
        <v>2</v>
      </c>
      <c r="DH20" s="17">
        <v>2</v>
      </c>
    </row>
    <row r="21" spans="1:112" ht="15" customHeight="1">
      <c r="A21" s="2" t="s">
        <v>13</v>
      </c>
      <c r="B21" s="100" t="s">
        <v>27</v>
      </c>
      <c r="C21" s="101"/>
      <c r="D21" s="101"/>
      <c r="E21" s="101"/>
      <c r="F21" s="101"/>
      <c r="G21" s="101"/>
      <c r="H21" s="102"/>
      <c r="I21" s="100" t="s">
        <v>25</v>
      </c>
      <c r="J21" s="101"/>
      <c r="K21" s="101"/>
      <c r="L21" s="101"/>
      <c r="M21" s="101"/>
      <c r="N21" s="101"/>
      <c r="O21" s="102"/>
      <c r="P21" s="5"/>
      <c r="Q21" s="87" t="s">
        <v>26</v>
      </c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80"/>
      <c r="AE21" s="13"/>
      <c r="AF21" s="120" t="s">
        <v>20</v>
      </c>
      <c r="AG21" s="121"/>
      <c r="AH21" s="121"/>
      <c r="AI21" s="121"/>
      <c r="AJ21" s="121"/>
      <c r="AK21" s="121"/>
      <c r="AL21" s="122"/>
      <c r="AM21" s="77" t="s">
        <v>26</v>
      </c>
      <c r="AN21" s="77"/>
      <c r="AO21" s="77"/>
      <c r="AP21" s="77"/>
      <c r="AQ21" s="77"/>
      <c r="AR21" s="77"/>
      <c r="AS21" s="119"/>
      <c r="AT21" s="13"/>
      <c r="AU21" s="106"/>
      <c r="AV21" s="107"/>
      <c r="AW21" s="107"/>
      <c r="AX21" s="107"/>
      <c r="AY21" s="107"/>
      <c r="AZ21" s="107"/>
      <c r="BA21" s="111"/>
      <c r="BB21" s="81"/>
      <c r="BC21" s="82"/>
      <c r="BD21" s="82"/>
      <c r="BE21" s="82"/>
      <c r="BF21" s="82"/>
      <c r="BG21" s="82"/>
      <c r="BH21" s="83"/>
      <c r="BI21" s="18"/>
      <c r="BK21" s="45" t="s">
        <v>91</v>
      </c>
      <c r="BL21" s="45" t="s">
        <v>49</v>
      </c>
      <c r="BM21" s="47" t="s">
        <v>136</v>
      </c>
      <c r="BN21" s="45" t="s">
        <v>135</v>
      </c>
      <c r="BO21" s="46">
        <v>19</v>
      </c>
      <c r="BP21" s="24" t="s">
        <v>57</v>
      </c>
      <c r="BQ21" s="45">
        <v>6</v>
      </c>
      <c r="BR21" s="17">
        <v>2</v>
      </c>
      <c r="BS21" s="17">
        <v>1</v>
      </c>
      <c r="BT21" s="17">
        <v>1</v>
      </c>
      <c r="BU21" s="17">
        <v>1</v>
      </c>
      <c r="BV21" s="55">
        <v>5</v>
      </c>
      <c r="BW21" s="55">
        <v>4</v>
      </c>
      <c r="BX21" s="125"/>
      <c r="BY21" s="126"/>
      <c r="BZ21" s="17">
        <v>3</v>
      </c>
      <c r="CA21" s="17">
        <v>3</v>
      </c>
      <c r="CB21" s="17">
        <v>3</v>
      </c>
      <c r="CC21" s="17">
        <v>2</v>
      </c>
      <c r="CD21" s="17">
        <v>2</v>
      </c>
      <c r="CE21" s="17">
        <v>2</v>
      </c>
      <c r="CF21" s="54">
        <v>1</v>
      </c>
      <c r="CG21" s="125"/>
      <c r="CH21" s="126"/>
      <c r="CI21" s="17">
        <v>1</v>
      </c>
      <c r="CJ21" s="17">
        <v>1</v>
      </c>
      <c r="CK21" s="17">
        <v>1</v>
      </c>
      <c r="CL21" s="17">
        <v>4</v>
      </c>
      <c r="CM21" s="17">
        <v>3</v>
      </c>
      <c r="CN21" s="17">
        <v>3</v>
      </c>
      <c r="CO21" s="125"/>
      <c r="CP21" s="126"/>
      <c r="CQ21" s="17">
        <v>3</v>
      </c>
      <c r="CR21" s="17">
        <v>3</v>
      </c>
      <c r="CS21" s="17">
        <v>2</v>
      </c>
      <c r="CT21" s="17">
        <v>2</v>
      </c>
      <c r="CU21" s="17">
        <v>2</v>
      </c>
      <c r="CV21" s="17">
        <v>1</v>
      </c>
      <c r="CW21" s="17">
        <v>1</v>
      </c>
      <c r="CX21" s="125"/>
      <c r="CY21" s="126"/>
      <c r="CZ21" s="17">
        <v>5</v>
      </c>
      <c r="DA21" s="17">
        <v>5</v>
      </c>
      <c r="DB21" s="17">
        <v>4</v>
      </c>
      <c r="DC21" s="130"/>
      <c r="DD21" s="17">
        <v>3</v>
      </c>
      <c r="DE21" s="17">
        <v>3</v>
      </c>
      <c r="DF21" s="17">
        <v>3</v>
      </c>
      <c r="DG21" s="17">
        <v>2</v>
      </c>
      <c r="DH21" s="17">
        <v>2</v>
      </c>
    </row>
    <row r="22" spans="1:112">
      <c r="A22" s="28" t="s">
        <v>14</v>
      </c>
      <c r="B22" s="103">
        <v>3</v>
      </c>
      <c r="C22" s="98"/>
      <c r="D22" s="98"/>
      <c r="E22" s="98">
        <v>4</v>
      </c>
      <c r="F22" s="98"/>
      <c r="G22" s="98"/>
      <c r="H22" s="104">
        <v>5</v>
      </c>
      <c r="I22" s="103">
        <v>1</v>
      </c>
      <c r="J22" s="98"/>
      <c r="K22" s="98"/>
      <c r="L22" s="98"/>
      <c r="M22" s="98">
        <v>2</v>
      </c>
      <c r="N22" s="98"/>
      <c r="O22" s="104"/>
      <c r="P22" s="5"/>
      <c r="Q22" s="106">
        <v>4</v>
      </c>
      <c r="R22" s="107"/>
      <c r="S22" s="107"/>
      <c r="T22" s="107"/>
      <c r="U22" s="107"/>
      <c r="V22" s="107"/>
      <c r="W22" s="107"/>
      <c r="X22" s="82">
        <v>1</v>
      </c>
      <c r="Y22" s="82"/>
      <c r="Z22" s="82"/>
      <c r="AA22" s="82"/>
      <c r="AB22" s="82"/>
      <c r="AC22" s="82"/>
      <c r="AD22" s="83"/>
      <c r="AE22" s="13"/>
      <c r="AF22" s="106">
        <v>4</v>
      </c>
      <c r="AG22" s="107"/>
      <c r="AH22" s="107"/>
      <c r="AI22" s="107"/>
      <c r="AJ22" s="107"/>
      <c r="AK22" s="107"/>
      <c r="AL22" s="111"/>
      <c r="AM22" s="107">
        <v>2</v>
      </c>
      <c r="AN22" s="107"/>
      <c r="AO22" s="107"/>
      <c r="AP22" s="82">
        <v>3</v>
      </c>
      <c r="AQ22" s="82"/>
      <c r="AR22" s="107">
        <v>5</v>
      </c>
      <c r="AS22" s="111"/>
      <c r="AT22" s="13"/>
      <c r="AU22" s="108"/>
      <c r="AV22" s="109"/>
      <c r="AW22" s="109"/>
      <c r="AX22" s="109"/>
      <c r="AY22" s="109"/>
      <c r="AZ22" s="109"/>
      <c r="BA22" s="112"/>
      <c r="BB22" s="84"/>
      <c r="BC22" s="85"/>
      <c r="BD22" s="85"/>
      <c r="BE22" s="85"/>
      <c r="BF22" s="85"/>
      <c r="BG22" s="85"/>
      <c r="BH22" s="86"/>
      <c r="BI22" s="18"/>
      <c r="BK22" s="45" t="s">
        <v>48</v>
      </c>
      <c r="BL22" s="45" t="s">
        <v>92</v>
      </c>
      <c r="BM22" s="47" t="s">
        <v>136</v>
      </c>
      <c r="BN22" s="45" t="s">
        <v>135</v>
      </c>
      <c r="BO22" s="46">
        <v>20</v>
      </c>
      <c r="BP22" s="24" t="s">
        <v>57</v>
      </c>
      <c r="BQ22" s="50">
        <v>7</v>
      </c>
      <c r="BR22" s="17">
        <v>2</v>
      </c>
      <c r="BS22" s="17">
        <v>1</v>
      </c>
      <c r="BT22" s="17">
        <v>1</v>
      </c>
      <c r="BU22" s="17">
        <v>1</v>
      </c>
      <c r="BV22" s="55">
        <v>1</v>
      </c>
      <c r="BW22" s="55">
        <v>4</v>
      </c>
      <c r="BX22" s="125"/>
      <c r="BY22" s="126"/>
      <c r="BZ22" s="17">
        <v>3</v>
      </c>
      <c r="CA22" s="17">
        <v>3</v>
      </c>
      <c r="CB22" s="17">
        <v>3</v>
      </c>
      <c r="CC22" s="17">
        <v>3</v>
      </c>
      <c r="CD22" s="17">
        <v>2</v>
      </c>
      <c r="CE22" s="17">
        <v>2</v>
      </c>
      <c r="CF22" s="17">
        <v>1</v>
      </c>
      <c r="CG22" s="125"/>
      <c r="CH22" s="126"/>
      <c r="CI22" s="17">
        <v>1</v>
      </c>
      <c r="CJ22" s="17">
        <v>1</v>
      </c>
      <c r="CK22" s="17">
        <v>1</v>
      </c>
      <c r="CL22" s="17">
        <v>4</v>
      </c>
      <c r="CM22" s="17">
        <v>3</v>
      </c>
      <c r="CN22" s="17">
        <v>3</v>
      </c>
      <c r="CO22" s="125"/>
      <c r="CP22" s="126"/>
      <c r="CQ22" s="17">
        <v>3</v>
      </c>
      <c r="CR22" s="17">
        <v>3</v>
      </c>
      <c r="CS22" s="17">
        <v>2</v>
      </c>
      <c r="CT22" s="17">
        <v>2</v>
      </c>
      <c r="CU22" s="17">
        <v>2</v>
      </c>
      <c r="CV22" s="17">
        <v>1</v>
      </c>
      <c r="CW22" s="17">
        <v>1</v>
      </c>
      <c r="CX22" s="125"/>
      <c r="CY22" s="126"/>
      <c r="CZ22" s="17">
        <v>5</v>
      </c>
      <c r="DA22" s="17">
        <v>5</v>
      </c>
      <c r="DB22" s="17">
        <v>4</v>
      </c>
      <c r="DC22" s="130"/>
      <c r="DD22" s="17">
        <v>3</v>
      </c>
      <c r="DE22" s="17">
        <v>3</v>
      </c>
      <c r="DF22" s="17">
        <v>3</v>
      </c>
      <c r="DG22" s="17">
        <v>2</v>
      </c>
      <c r="DH22" s="17">
        <v>2</v>
      </c>
    </row>
    <row r="23" spans="1:112">
      <c r="A23" s="27" t="s">
        <v>15</v>
      </c>
      <c r="B23" s="103"/>
      <c r="C23" s="98"/>
      <c r="D23" s="98"/>
      <c r="E23" s="98"/>
      <c r="F23" s="98"/>
      <c r="G23" s="98"/>
      <c r="H23" s="104"/>
      <c r="I23" s="103"/>
      <c r="J23" s="98"/>
      <c r="K23" s="98"/>
      <c r="L23" s="98"/>
      <c r="M23" s="98"/>
      <c r="N23" s="98"/>
      <c r="O23" s="104"/>
      <c r="P23" s="5"/>
      <c r="Q23" s="106"/>
      <c r="R23" s="107"/>
      <c r="S23" s="107"/>
      <c r="T23" s="107"/>
      <c r="U23" s="107"/>
      <c r="V23" s="107"/>
      <c r="W23" s="107"/>
      <c r="X23" s="82"/>
      <c r="Y23" s="82"/>
      <c r="Z23" s="82"/>
      <c r="AA23" s="82"/>
      <c r="AB23" s="82"/>
      <c r="AC23" s="82"/>
      <c r="AD23" s="83"/>
      <c r="AE23" s="13"/>
      <c r="AF23" s="106"/>
      <c r="AG23" s="107"/>
      <c r="AH23" s="107"/>
      <c r="AI23" s="107"/>
      <c r="AJ23" s="107"/>
      <c r="AK23" s="107"/>
      <c r="AL23" s="111"/>
      <c r="AM23" s="107"/>
      <c r="AN23" s="107"/>
      <c r="AO23" s="107"/>
      <c r="AP23" s="82"/>
      <c r="AQ23" s="82"/>
      <c r="AR23" s="107"/>
      <c r="AS23" s="111"/>
      <c r="AT23" s="13"/>
      <c r="AU23" s="78" t="s">
        <v>59</v>
      </c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9"/>
      <c r="BI23" s="19"/>
      <c r="BK23" s="45" t="s">
        <v>93</v>
      </c>
      <c r="BL23" s="45" t="s">
        <v>85</v>
      </c>
      <c r="BM23" s="47" t="s">
        <v>136</v>
      </c>
      <c r="BN23" s="45" t="s">
        <v>43</v>
      </c>
      <c r="BO23" s="46">
        <v>21</v>
      </c>
      <c r="BP23" s="24" t="s">
        <v>57</v>
      </c>
      <c r="BQ23" s="50">
        <v>7</v>
      </c>
      <c r="BR23" s="17">
        <v>2</v>
      </c>
      <c r="BS23" s="17">
        <v>1</v>
      </c>
      <c r="BT23" s="17">
        <v>1</v>
      </c>
      <c r="BU23" s="17">
        <v>1</v>
      </c>
      <c r="BV23" s="55">
        <v>1</v>
      </c>
      <c r="BW23" s="55">
        <v>4</v>
      </c>
      <c r="BX23" s="125"/>
      <c r="BY23" s="126"/>
      <c r="BZ23" s="17">
        <v>3</v>
      </c>
      <c r="CA23" s="17">
        <v>3</v>
      </c>
      <c r="CB23" s="17">
        <v>3</v>
      </c>
      <c r="CC23" s="17">
        <v>3</v>
      </c>
      <c r="CD23" s="17">
        <v>2</v>
      </c>
      <c r="CE23" s="17">
        <v>2</v>
      </c>
      <c r="CF23" s="17">
        <v>2</v>
      </c>
      <c r="CG23" s="125"/>
      <c r="CH23" s="126"/>
      <c r="CI23" s="17">
        <v>1</v>
      </c>
      <c r="CJ23" s="17">
        <v>1</v>
      </c>
      <c r="CK23" s="17">
        <v>1</v>
      </c>
      <c r="CL23" s="17">
        <v>5</v>
      </c>
      <c r="CM23" s="17">
        <v>4</v>
      </c>
      <c r="CN23" s="17">
        <v>3</v>
      </c>
      <c r="CO23" s="125"/>
      <c r="CP23" s="126"/>
      <c r="CQ23" s="17">
        <v>3</v>
      </c>
      <c r="CR23" s="17">
        <v>3</v>
      </c>
      <c r="CS23" s="17">
        <v>2</v>
      </c>
      <c r="CT23" s="17">
        <v>2</v>
      </c>
      <c r="CU23" s="17">
        <v>2</v>
      </c>
      <c r="CV23" s="17">
        <v>1</v>
      </c>
      <c r="CW23" s="17">
        <v>1</v>
      </c>
      <c r="CX23" s="125"/>
      <c r="CY23" s="126"/>
      <c r="CZ23" s="17">
        <v>5</v>
      </c>
      <c r="DA23" s="17">
        <v>5</v>
      </c>
      <c r="DB23" s="17">
        <v>4</v>
      </c>
      <c r="DC23" s="130"/>
      <c r="DD23" s="17">
        <v>3</v>
      </c>
      <c r="DE23" s="17">
        <v>3</v>
      </c>
      <c r="DF23" s="17">
        <v>3</v>
      </c>
      <c r="DG23" s="17">
        <v>2</v>
      </c>
      <c r="DH23" s="17">
        <v>2</v>
      </c>
    </row>
    <row r="24" spans="1:112">
      <c r="A24" s="28" t="s">
        <v>16</v>
      </c>
      <c r="B24" s="96"/>
      <c r="C24" s="97"/>
      <c r="D24" s="97"/>
      <c r="E24" s="97"/>
      <c r="F24" s="97"/>
      <c r="G24" s="97"/>
      <c r="H24" s="99"/>
      <c r="I24" s="96"/>
      <c r="J24" s="97"/>
      <c r="K24" s="97"/>
      <c r="L24" s="97"/>
      <c r="M24" s="97"/>
      <c r="N24" s="97"/>
      <c r="O24" s="99"/>
      <c r="P24" s="5"/>
      <c r="Q24" s="108"/>
      <c r="R24" s="109"/>
      <c r="S24" s="109"/>
      <c r="T24" s="109"/>
      <c r="U24" s="109"/>
      <c r="V24" s="109"/>
      <c r="W24" s="109"/>
      <c r="X24" s="85"/>
      <c r="Y24" s="85"/>
      <c r="Z24" s="85"/>
      <c r="AA24" s="85"/>
      <c r="AB24" s="85"/>
      <c r="AC24" s="85"/>
      <c r="AD24" s="86"/>
      <c r="AE24" s="13"/>
      <c r="AF24" s="106"/>
      <c r="AG24" s="107"/>
      <c r="AH24" s="107"/>
      <c r="AI24" s="107"/>
      <c r="AJ24" s="107"/>
      <c r="AK24" s="107"/>
      <c r="AL24" s="111"/>
      <c r="AM24" s="109"/>
      <c r="AN24" s="109"/>
      <c r="AO24" s="109"/>
      <c r="AP24" s="85"/>
      <c r="AQ24" s="85"/>
      <c r="AR24" s="109"/>
      <c r="AS24" s="112"/>
      <c r="AT24" s="13"/>
      <c r="AU24" s="93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5"/>
      <c r="BI24" s="19"/>
      <c r="BK24" s="45" t="s">
        <v>94</v>
      </c>
      <c r="BL24" s="45" t="s">
        <v>51</v>
      </c>
      <c r="BM24" s="47" t="s">
        <v>136</v>
      </c>
      <c r="BN24" s="45" t="s">
        <v>135</v>
      </c>
      <c r="BO24" s="46">
        <v>22</v>
      </c>
      <c r="BP24" s="24" t="s">
        <v>57</v>
      </c>
      <c r="BQ24" s="50">
        <v>7</v>
      </c>
      <c r="BR24" s="17">
        <v>2</v>
      </c>
      <c r="BS24" s="17">
        <v>1</v>
      </c>
      <c r="BT24" s="17">
        <v>1</v>
      </c>
      <c r="BU24" s="17">
        <v>1</v>
      </c>
      <c r="BV24" s="55">
        <v>1</v>
      </c>
      <c r="BW24" s="55">
        <v>4</v>
      </c>
      <c r="BX24" s="125"/>
      <c r="BY24" s="126"/>
      <c r="BZ24" s="17">
        <v>3</v>
      </c>
      <c r="CA24" s="17">
        <v>3</v>
      </c>
      <c r="CB24" s="17">
        <v>3</v>
      </c>
      <c r="CC24" s="17">
        <v>3</v>
      </c>
      <c r="CD24" s="17">
        <v>2</v>
      </c>
      <c r="CE24" s="17">
        <v>2</v>
      </c>
      <c r="CF24" s="17">
        <v>2</v>
      </c>
      <c r="CG24" s="125"/>
      <c r="CH24" s="126"/>
      <c r="CI24" s="17">
        <v>1</v>
      </c>
      <c r="CJ24" s="17">
        <v>1</v>
      </c>
      <c r="CK24" s="17">
        <v>1</v>
      </c>
      <c r="CL24" s="17">
        <v>5</v>
      </c>
      <c r="CM24" s="17">
        <v>4</v>
      </c>
      <c r="CN24" s="17">
        <v>3</v>
      </c>
      <c r="CO24" s="125"/>
      <c r="CP24" s="126"/>
      <c r="CQ24" s="17">
        <v>3</v>
      </c>
      <c r="CR24" s="17">
        <v>3</v>
      </c>
      <c r="CS24" s="17">
        <v>2</v>
      </c>
      <c r="CT24" s="17">
        <v>2</v>
      </c>
      <c r="CU24" s="17">
        <v>2</v>
      </c>
      <c r="CV24" s="54">
        <v>1</v>
      </c>
      <c r="CW24" s="17">
        <v>1</v>
      </c>
      <c r="CX24" s="125"/>
      <c r="CY24" s="126"/>
      <c r="CZ24" s="17">
        <v>1</v>
      </c>
      <c r="DA24" s="17">
        <v>1</v>
      </c>
      <c r="DB24" s="17">
        <v>4</v>
      </c>
      <c r="DC24" s="130"/>
      <c r="DD24" s="17">
        <v>3</v>
      </c>
      <c r="DE24" s="17">
        <v>3</v>
      </c>
      <c r="DF24" s="17">
        <v>3</v>
      </c>
      <c r="DG24" s="17">
        <v>3</v>
      </c>
      <c r="DH24" s="17">
        <v>3</v>
      </c>
    </row>
    <row r="25" spans="1:112">
      <c r="A25" s="27" t="s">
        <v>17</v>
      </c>
      <c r="B25" s="18"/>
      <c r="C25" s="18"/>
      <c r="D25" s="18"/>
      <c r="M25" s="18"/>
      <c r="N25" s="18"/>
      <c r="O25" s="18"/>
      <c r="P25" s="5"/>
      <c r="Q25" s="13"/>
      <c r="R25" s="13"/>
      <c r="S25" s="13"/>
      <c r="T25" s="13"/>
      <c r="W25" s="13"/>
      <c r="AB25" s="13"/>
      <c r="AC25" s="13"/>
      <c r="AD25" s="13"/>
      <c r="AE25" s="13"/>
      <c r="AF25" s="108"/>
      <c r="AG25" s="109"/>
      <c r="AH25" s="109"/>
      <c r="AI25" s="109"/>
      <c r="AJ25" s="109"/>
      <c r="AK25" s="109"/>
      <c r="AL25" s="112"/>
      <c r="AM25" s="14"/>
      <c r="AN25" s="14"/>
      <c r="AO25" s="14"/>
      <c r="AP25" s="14"/>
      <c r="AT25" s="13"/>
      <c r="BK25" s="45" t="s">
        <v>95</v>
      </c>
      <c r="BL25" s="45" t="s">
        <v>32</v>
      </c>
      <c r="BM25" s="47" t="s">
        <v>136</v>
      </c>
      <c r="BN25" s="45" t="s">
        <v>43</v>
      </c>
      <c r="BO25" s="46">
        <v>23</v>
      </c>
      <c r="BP25" s="24" t="s">
        <v>57</v>
      </c>
      <c r="BQ25" s="45">
        <v>8</v>
      </c>
      <c r="BR25" s="17">
        <v>2</v>
      </c>
      <c r="BS25" s="17">
        <v>2</v>
      </c>
      <c r="BT25" s="17">
        <v>1</v>
      </c>
      <c r="BU25" s="17">
        <v>1</v>
      </c>
      <c r="BV25" s="55">
        <v>1</v>
      </c>
      <c r="BW25" s="55">
        <v>5</v>
      </c>
      <c r="BX25" s="125"/>
      <c r="BY25" s="126"/>
      <c r="BZ25" s="17">
        <v>4</v>
      </c>
      <c r="CA25" s="17">
        <v>4</v>
      </c>
      <c r="CB25" s="17">
        <v>3</v>
      </c>
      <c r="CC25" s="17">
        <v>3</v>
      </c>
      <c r="CD25" s="17">
        <v>2</v>
      </c>
      <c r="CE25" s="17">
        <v>2</v>
      </c>
      <c r="CF25" s="17">
        <v>2</v>
      </c>
      <c r="CG25" s="125"/>
      <c r="CH25" s="126"/>
      <c r="CI25" s="17">
        <v>1</v>
      </c>
      <c r="CJ25" s="17">
        <v>1</v>
      </c>
      <c r="CK25" s="17">
        <v>1</v>
      </c>
      <c r="CL25" s="17">
        <v>5</v>
      </c>
      <c r="CM25" s="17">
        <v>4</v>
      </c>
      <c r="CN25" s="17">
        <v>3</v>
      </c>
      <c r="CO25" s="125"/>
      <c r="CP25" s="126"/>
      <c r="CQ25" s="17">
        <v>3</v>
      </c>
      <c r="CR25" s="17">
        <v>3</v>
      </c>
      <c r="CS25" s="17">
        <v>2</v>
      </c>
      <c r="CT25" s="17">
        <v>2</v>
      </c>
      <c r="CU25" s="17">
        <v>2</v>
      </c>
      <c r="CV25" s="54">
        <v>1</v>
      </c>
      <c r="CW25" s="17">
        <v>1</v>
      </c>
      <c r="CX25" s="125"/>
      <c r="CY25" s="126"/>
      <c r="CZ25" s="17">
        <v>1</v>
      </c>
      <c r="DA25" s="17">
        <v>1</v>
      </c>
      <c r="DB25" s="17">
        <v>4</v>
      </c>
      <c r="DC25" s="130"/>
      <c r="DD25" s="17">
        <v>3</v>
      </c>
      <c r="DE25" s="17">
        <v>3</v>
      </c>
      <c r="DF25" s="17">
        <v>3</v>
      </c>
      <c r="DG25" s="17">
        <v>3</v>
      </c>
      <c r="DH25" s="17">
        <v>3</v>
      </c>
    </row>
    <row r="26" spans="1:112">
      <c r="A26" s="28" t="s">
        <v>18</v>
      </c>
      <c r="AF26" s="11"/>
      <c r="AG26" s="11"/>
      <c r="AH26" s="11"/>
      <c r="AI26" s="11"/>
      <c r="AL26" s="11"/>
      <c r="AM26" s="11"/>
      <c r="AN26" s="11"/>
      <c r="AO26" s="11"/>
      <c r="AP26" s="11"/>
      <c r="AQ26" s="11"/>
      <c r="AR26" s="11"/>
      <c r="AS26" s="11"/>
      <c r="BK26" s="45" t="s">
        <v>96</v>
      </c>
      <c r="BL26" s="45" t="s">
        <v>47</v>
      </c>
      <c r="BM26" s="47" t="s">
        <v>136</v>
      </c>
      <c r="BN26" s="45" t="s">
        <v>43</v>
      </c>
      <c r="BO26" s="46">
        <v>24</v>
      </c>
      <c r="BP26" s="24" t="s">
        <v>57</v>
      </c>
      <c r="BQ26" s="45">
        <v>8</v>
      </c>
      <c r="BR26" s="17">
        <v>2</v>
      </c>
      <c r="BS26" s="17">
        <v>2</v>
      </c>
      <c r="BT26" s="17">
        <v>1</v>
      </c>
      <c r="BU26" s="17">
        <v>1</v>
      </c>
      <c r="BV26" s="55">
        <v>1</v>
      </c>
      <c r="BW26" s="55">
        <v>5</v>
      </c>
      <c r="BX26" s="125"/>
      <c r="BY26" s="126"/>
      <c r="BZ26" s="17">
        <v>4</v>
      </c>
      <c r="CA26" s="17">
        <v>4</v>
      </c>
      <c r="CB26" s="17">
        <v>3</v>
      </c>
      <c r="CC26" s="17">
        <v>3</v>
      </c>
      <c r="CD26" s="17">
        <v>2</v>
      </c>
      <c r="CE26" s="17">
        <v>2</v>
      </c>
      <c r="CF26" s="17">
        <v>2</v>
      </c>
      <c r="CG26" s="125"/>
      <c r="CH26" s="126"/>
      <c r="CI26" s="54">
        <v>1</v>
      </c>
      <c r="CJ26" s="54">
        <v>1</v>
      </c>
      <c r="CK26" s="17">
        <v>1</v>
      </c>
      <c r="CL26" s="17">
        <v>1</v>
      </c>
      <c r="CM26" s="17">
        <v>4</v>
      </c>
      <c r="CN26" s="17">
        <v>3</v>
      </c>
      <c r="CO26" s="125"/>
      <c r="CP26" s="126"/>
      <c r="CQ26" s="17">
        <v>3</v>
      </c>
      <c r="CR26" s="17">
        <v>3</v>
      </c>
      <c r="CS26" s="17">
        <v>3</v>
      </c>
      <c r="CT26" s="17">
        <v>2</v>
      </c>
      <c r="CU26" s="17">
        <v>2</v>
      </c>
      <c r="CV26" s="17">
        <v>1</v>
      </c>
      <c r="CW26" s="17">
        <v>1</v>
      </c>
      <c r="CX26" s="125"/>
      <c r="CY26" s="126"/>
      <c r="CZ26" s="17">
        <v>1</v>
      </c>
      <c r="DA26" s="17">
        <v>1</v>
      </c>
      <c r="DB26" s="17">
        <v>4</v>
      </c>
      <c r="DC26" s="130"/>
      <c r="DD26" s="17">
        <v>3</v>
      </c>
      <c r="DE26" s="17">
        <v>3</v>
      </c>
      <c r="DF26" s="17">
        <v>3</v>
      </c>
      <c r="DG26" s="17">
        <v>3</v>
      </c>
      <c r="DH26" s="17">
        <v>3</v>
      </c>
    </row>
    <row r="27" spans="1:112">
      <c r="B27" s="36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7"/>
      <c r="Q27" s="36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7"/>
      <c r="AF27" s="39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1"/>
      <c r="AU27" s="36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7"/>
      <c r="BK27" s="45" t="s">
        <v>99</v>
      </c>
      <c r="BL27" s="45" t="s">
        <v>100</v>
      </c>
      <c r="BM27" s="47" t="s">
        <v>136</v>
      </c>
      <c r="BN27" s="45" t="s">
        <v>43</v>
      </c>
      <c r="BO27" s="46">
        <v>26</v>
      </c>
      <c r="BP27" s="24" t="s">
        <v>57</v>
      </c>
      <c r="BQ27" s="45">
        <v>8</v>
      </c>
      <c r="BR27" s="17">
        <v>2</v>
      </c>
      <c r="BS27" s="17">
        <v>2</v>
      </c>
      <c r="BT27" s="17">
        <v>1</v>
      </c>
      <c r="BU27" s="17">
        <v>1</v>
      </c>
      <c r="BV27" s="55">
        <v>1</v>
      </c>
      <c r="BW27" s="55">
        <v>5</v>
      </c>
      <c r="BX27" s="125"/>
      <c r="BY27" s="126"/>
      <c r="BZ27" s="17">
        <v>4</v>
      </c>
      <c r="CA27" s="17">
        <v>4</v>
      </c>
      <c r="CB27" s="17">
        <v>3</v>
      </c>
      <c r="CC27" s="17">
        <v>3</v>
      </c>
      <c r="CD27" s="17">
        <v>2</v>
      </c>
      <c r="CE27" s="17">
        <v>2</v>
      </c>
      <c r="CF27" s="17">
        <v>2</v>
      </c>
      <c r="CG27" s="125"/>
      <c r="CH27" s="126"/>
      <c r="CI27" s="54">
        <v>1</v>
      </c>
      <c r="CJ27" s="54">
        <v>1</v>
      </c>
      <c r="CK27" s="17">
        <v>1</v>
      </c>
      <c r="CL27" s="17">
        <v>1</v>
      </c>
      <c r="CM27" s="17">
        <v>4</v>
      </c>
      <c r="CN27" s="17">
        <v>3</v>
      </c>
      <c r="CO27" s="125"/>
      <c r="CP27" s="126"/>
      <c r="CQ27" s="17">
        <v>3</v>
      </c>
      <c r="CR27" s="17">
        <v>3</v>
      </c>
      <c r="CS27" s="17">
        <v>3</v>
      </c>
      <c r="CT27" s="17">
        <v>2</v>
      </c>
      <c r="CU27" s="17">
        <v>2</v>
      </c>
      <c r="CV27" s="17">
        <v>2</v>
      </c>
      <c r="CW27" s="17">
        <v>1</v>
      </c>
      <c r="CX27" s="125"/>
      <c r="CY27" s="126"/>
      <c r="CZ27" s="17">
        <v>1</v>
      </c>
      <c r="DA27" s="17">
        <v>1</v>
      </c>
      <c r="DB27" s="17">
        <v>5</v>
      </c>
      <c r="DC27" s="130"/>
      <c r="DD27" s="17">
        <v>4</v>
      </c>
      <c r="DE27" s="17">
        <v>3</v>
      </c>
      <c r="DF27" s="17">
        <v>3</v>
      </c>
      <c r="DG27" s="17">
        <v>3</v>
      </c>
      <c r="DH27" s="17">
        <v>3</v>
      </c>
    </row>
    <row r="28" spans="1:112" s="26" customFormat="1">
      <c r="AF28" s="11"/>
      <c r="BK28" s="60" t="s">
        <v>67</v>
      </c>
      <c r="BL28" s="60" t="s">
        <v>68</v>
      </c>
      <c r="BM28" s="48" t="s">
        <v>137</v>
      </c>
      <c r="BN28" s="45" t="s">
        <v>135</v>
      </c>
      <c r="BO28" s="46">
        <v>5</v>
      </c>
      <c r="BP28" s="24" t="s">
        <v>57</v>
      </c>
      <c r="BQ28" s="50">
        <v>9</v>
      </c>
      <c r="BR28" s="17">
        <v>3</v>
      </c>
      <c r="BS28" s="17">
        <v>4</v>
      </c>
      <c r="BT28" s="17">
        <v>1</v>
      </c>
      <c r="BU28" s="17">
        <v>1</v>
      </c>
      <c r="BV28" s="55">
        <v>1</v>
      </c>
      <c r="BW28" s="55">
        <v>1</v>
      </c>
      <c r="BX28" s="125"/>
      <c r="BY28" s="126"/>
      <c r="BZ28" s="17">
        <v>4</v>
      </c>
      <c r="CA28" s="17">
        <v>4</v>
      </c>
      <c r="CB28" s="17">
        <v>3</v>
      </c>
      <c r="CC28" s="17">
        <v>3</v>
      </c>
      <c r="CD28" s="17">
        <v>3</v>
      </c>
      <c r="CE28" s="17">
        <v>3</v>
      </c>
      <c r="CF28" s="54">
        <v>1</v>
      </c>
      <c r="CG28" s="125"/>
      <c r="CH28" s="126"/>
      <c r="CI28" s="17">
        <v>1</v>
      </c>
      <c r="CJ28" s="17">
        <v>1</v>
      </c>
      <c r="CK28" s="17">
        <v>1</v>
      </c>
      <c r="CL28" s="17">
        <v>1</v>
      </c>
      <c r="CM28" s="17">
        <v>4</v>
      </c>
      <c r="CN28" s="17">
        <v>3</v>
      </c>
      <c r="CO28" s="125"/>
      <c r="CP28" s="126"/>
      <c r="CQ28" s="17">
        <v>3</v>
      </c>
      <c r="CR28" s="17">
        <v>3</v>
      </c>
      <c r="CS28" s="17">
        <v>3</v>
      </c>
      <c r="CT28" s="17">
        <v>3</v>
      </c>
      <c r="CU28" s="17">
        <v>4</v>
      </c>
      <c r="CV28" s="54">
        <v>1</v>
      </c>
      <c r="CW28" s="17">
        <v>1</v>
      </c>
      <c r="CX28" s="125"/>
      <c r="CY28" s="126"/>
      <c r="CZ28" s="17">
        <v>1</v>
      </c>
      <c r="DA28" s="17">
        <v>1</v>
      </c>
      <c r="DB28" s="17">
        <v>3</v>
      </c>
      <c r="DC28" s="130"/>
      <c r="DD28" s="17">
        <v>4</v>
      </c>
      <c r="DE28" s="17">
        <v>3</v>
      </c>
      <c r="DF28" s="17">
        <v>3</v>
      </c>
      <c r="DG28" s="17">
        <v>3</v>
      </c>
      <c r="DH28" s="17">
        <v>3</v>
      </c>
    </row>
    <row r="29" spans="1:112">
      <c r="AF29" s="38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BK29" s="60" t="s">
        <v>97</v>
      </c>
      <c r="BL29" s="60" t="s">
        <v>98</v>
      </c>
      <c r="BM29" s="48" t="s">
        <v>138</v>
      </c>
      <c r="BN29" s="45" t="s">
        <v>43</v>
      </c>
      <c r="BO29" s="46">
        <v>25</v>
      </c>
      <c r="BP29" s="24" t="s">
        <v>57</v>
      </c>
      <c r="BQ29" s="50">
        <v>9</v>
      </c>
      <c r="BR29" s="17">
        <v>3</v>
      </c>
      <c r="BS29" s="17">
        <v>4</v>
      </c>
      <c r="BT29" s="17">
        <v>1</v>
      </c>
      <c r="BU29" s="17">
        <v>1</v>
      </c>
      <c r="BV29" s="55">
        <v>1</v>
      </c>
      <c r="BW29" s="55">
        <v>1</v>
      </c>
      <c r="BX29" s="125"/>
      <c r="BY29" s="126"/>
      <c r="BZ29" s="17">
        <v>4</v>
      </c>
      <c r="CA29" s="17">
        <v>4</v>
      </c>
      <c r="CB29" s="17">
        <v>3</v>
      </c>
      <c r="CC29" s="17">
        <v>3</v>
      </c>
      <c r="CD29" s="17">
        <v>3</v>
      </c>
      <c r="CE29" s="17">
        <v>3</v>
      </c>
      <c r="CF29" s="17">
        <v>1</v>
      </c>
      <c r="CG29" s="125"/>
      <c r="CH29" s="126"/>
      <c r="CI29" s="17">
        <v>3</v>
      </c>
      <c r="CJ29" s="17">
        <v>4</v>
      </c>
      <c r="CK29" s="17">
        <v>1</v>
      </c>
      <c r="CL29" s="17">
        <v>1</v>
      </c>
      <c r="CM29" s="17">
        <v>1</v>
      </c>
      <c r="CN29" s="17">
        <v>4</v>
      </c>
      <c r="CO29" s="125"/>
      <c r="CP29" s="126"/>
      <c r="CQ29" s="17">
        <v>4</v>
      </c>
      <c r="CR29" s="17">
        <v>3</v>
      </c>
      <c r="CS29" s="17">
        <v>3</v>
      </c>
      <c r="CT29" s="17">
        <v>3</v>
      </c>
      <c r="CU29" s="17">
        <v>4</v>
      </c>
      <c r="CV29" s="17">
        <v>1</v>
      </c>
      <c r="CW29" s="17">
        <v>1</v>
      </c>
      <c r="CX29" s="125"/>
      <c r="CY29" s="126"/>
      <c r="CZ29" s="17">
        <v>1</v>
      </c>
      <c r="DA29" s="17">
        <v>1</v>
      </c>
      <c r="DB29" s="17">
        <v>3</v>
      </c>
      <c r="DC29" s="130"/>
      <c r="DD29" s="17">
        <v>4</v>
      </c>
      <c r="DE29" s="17">
        <v>3</v>
      </c>
      <c r="DF29" s="17">
        <v>3</v>
      </c>
      <c r="DG29" s="17">
        <v>3</v>
      </c>
      <c r="DH29" s="17">
        <v>3</v>
      </c>
    </row>
    <row r="30" spans="1:112">
      <c r="AE30" s="5"/>
      <c r="AF30" s="35"/>
      <c r="AG30" s="5"/>
      <c r="AH30" s="5"/>
      <c r="AI30" s="5"/>
      <c r="AJ30" s="5"/>
      <c r="AK30" s="5"/>
      <c r="AL30" s="5"/>
      <c r="BK30" s="45" t="s">
        <v>50</v>
      </c>
      <c r="BL30" s="45" t="s">
        <v>101</v>
      </c>
      <c r="BM30" s="47" t="s">
        <v>136</v>
      </c>
      <c r="BN30" s="45" t="s">
        <v>43</v>
      </c>
      <c r="BO30" s="46">
        <v>27</v>
      </c>
      <c r="BP30" s="23" t="s">
        <v>58</v>
      </c>
      <c r="BQ30" s="45">
        <v>10</v>
      </c>
      <c r="BR30" s="17">
        <v>2</v>
      </c>
      <c r="BS30" s="17">
        <v>2</v>
      </c>
      <c r="BT30" s="17">
        <v>1</v>
      </c>
      <c r="BU30" s="17">
        <v>1</v>
      </c>
      <c r="BV30" s="55">
        <v>1</v>
      </c>
      <c r="BW30" s="55">
        <v>1</v>
      </c>
      <c r="BX30" s="125"/>
      <c r="BY30" s="126"/>
      <c r="BZ30" s="17">
        <v>4</v>
      </c>
      <c r="CA30" s="17">
        <v>4</v>
      </c>
      <c r="CB30" s="17">
        <v>3</v>
      </c>
      <c r="CC30" s="17">
        <v>3</v>
      </c>
      <c r="CD30" s="17">
        <v>3</v>
      </c>
      <c r="CE30" s="17">
        <v>3</v>
      </c>
      <c r="CF30" s="17">
        <v>2</v>
      </c>
      <c r="CG30" s="125"/>
      <c r="CH30" s="126"/>
      <c r="CI30" s="17">
        <v>2</v>
      </c>
      <c r="CJ30" s="17">
        <v>2</v>
      </c>
      <c r="CK30" s="17">
        <v>1</v>
      </c>
      <c r="CL30" s="17">
        <v>1</v>
      </c>
      <c r="CM30" s="17">
        <v>5</v>
      </c>
      <c r="CN30" s="17">
        <v>4</v>
      </c>
      <c r="CO30" s="125"/>
      <c r="CP30" s="126"/>
      <c r="CQ30" s="17">
        <v>4</v>
      </c>
      <c r="CR30" s="17">
        <v>3</v>
      </c>
      <c r="CS30" s="17">
        <v>3</v>
      </c>
      <c r="CT30" s="17">
        <v>2</v>
      </c>
      <c r="CU30" s="17">
        <v>2</v>
      </c>
      <c r="CV30" s="17">
        <v>2</v>
      </c>
      <c r="CW30" s="54">
        <v>1</v>
      </c>
      <c r="CX30" s="125"/>
      <c r="CY30" s="126"/>
      <c r="CZ30" s="17">
        <v>1</v>
      </c>
      <c r="DA30" s="17">
        <v>1</v>
      </c>
      <c r="DB30" s="17">
        <v>1</v>
      </c>
      <c r="DC30" s="130"/>
      <c r="DD30" s="17">
        <v>4</v>
      </c>
      <c r="DE30" s="17">
        <v>3</v>
      </c>
      <c r="DF30" s="17">
        <v>3</v>
      </c>
      <c r="DG30" s="17">
        <v>3</v>
      </c>
      <c r="DH30" s="17">
        <v>3</v>
      </c>
    </row>
    <row r="31" spans="1:112">
      <c r="AK31" s="5"/>
      <c r="AL31" s="5"/>
      <c r="BK31" s="45" t="s">
        <v>102</v>
      </c>
      <c r="BL31" s="45" t="s">
        <v>33</v>
      </c>
      <c r="BM31" s="47" t="s">
        <v>136</v>
      </c>
      <c r="BN31" s="45" t="s">
        <v>135</v>
      </c>
      <c r="BO31" s="46">
        <v>28</v>
      </c>
      <c r="BP31" s="23" t="s">
        <v>58</v>
      </c>
      <c r="BQ31" s="45">
        <v>10</v>
      </c>
      <c r="BR31" s="17">
        <v>2</v>
      </c>
      <c r="BS31" s="17">
        <v>2</v>
      </c>
      <c r="BT31" s="17">
        <v>2</v>
      </c>
      <c r="BU31" s="17">
        <v>2</v>
      </c>
      <c r="BV31" s="55">
        <v>1</v>
      </c>
      <c r="BW31" s="55">
        <v>1</v>
      </c>
      <c r="BX31" s="125"/>
      <c r="BY31" s="126"/>
      <c r="BZ31" s="17">
        <v>5</v>
      </c>
      <c r="CA31" s="17">
        <v>5</v>
      </c>
      <c r="CB31" s="17">
        <v>4</v>
      </c>
      <c r="CC31" s="17">
        <v>3</v>
      </c>
      <c r="CD31" s="17">
        <v>3</v>
      </c>
      <c r="CE31" s="17">
        <v>3</v>
      </c>
      <c r="CF31" s="17">
        <v>2</v>
      </c>
      <c r="CG31" s="125"/>
      <c r="CH31" s="126"/>
      <c r="CI31" s="17">
        <v>2</v>
      </c>
      <c r="CJ31" s="17">
        <v>2</v>
      </c>
      <c r="CK31" s="17">
        <v>1</v>
      </c>
      <c r="CL31" s="17">
        <v>1</v>
      </c>
      <c r="CM31" s="17">
        <v>5</v>
      </c>
      <c r="CN31" s="17">
        <v>4</v>
      </c>
      <c r="CO31" s="125"/>
      <c r="CP31" s="126"/>
      <c r="CQ31" s="17">
        <v>4</v>
      </c>
      <c r="CR31" s="17">
        <v>3</v>
      </c>
      <c r="CS31" s="17">
        <v>3</v>
      </c>
      <c r="CT31" s="17">
        <v>2</v>
      </c>
      <c r="CU31" s="17">
        <v>2</v>
      </c>
      <c r="CV31" s="17">
        <v>2</v>
      </c>
      <c r="CW31" s="54">
        <v>1</v>
      </c>
      <c r="CX31" s="125"/>
      <c r="CY31" s="126"/>
      <c r="CZ31" s="17">
        <v>1</v>
      </c>
      <c r="DA31" s="17">
        <v>1</v>
      </c>
      <c r="DB31" s="17">
        <v>1</v>
      </c>
      <c r="DC31" s="130"/>
      <c r="DD31" s="17">
        <v>4</v>
      </c>
      <c r="DE31" s="17">
        <v>3</v>
      </c>
      <c r="DF31" s="17">
        <v>3</v>
      </c>
      <c r="DG31" s="17">
        <v>3</v>
      </c>
      <c r="DH31" s="17">
        <v>3</v>
      </c>
    </row>
    <row r="32" spans="1:112">
      <c r="AE32" s="5"/>
      <c r="AF32" s="110"/>
      <c r="AG32" s="5"/>
      <c r="AH32" s="5"/>
      <c r="AI32" s="5"/>
      <c r="AJ32" s="5"/>
      <c r="AK32" s="5"/>
      <c r="AL32" s="5"/>
      <c r="BK32" s="45" t="s">
        <v>103</v>
      </c>
      <c r="BL32" s="45" t="s">
        <v>104</v>
      </c>
      <c r="BM32" s="47" t="s">
        <v>136</v>
      </c>
      <c r="BN32" s="45" t="s">
        <v>43</v>
      </c>
      <c r="BO32" s="46">
        <v>29</v>
      </c>
      <c r="BP32" s="23" t="s">
        <v>58</v>
      </c>
      <c r="BQ32" s="45">
        <v>10</v>
      </c>
      <c r="BR32" s="17">
        <v>3</v>
      </c>
      <c r="BS32" s="17">
        <v>2</v>
      </c>
      <c r="BT32" s="17">
        <v>2</v>
      </c>
      <c r="BU32" s="17">
        <v>2</v>
      </c>
      <c r="BV32" s="55">
        <v>1</v>
      </c>
      <c r="BW32" s="55">
        <v>1</v>
      </c>
      <c r="BX32" s="125"/>
      <c r="BY32" s="126"/>
      <c r="BZ32" s="17">
        <v>5</v>
      </c>
      <c r="CA32" s="17">
        <v>5</v>
      </c>
      <c r="CB32" s="17">
        <v>4</v>
      </c>
      <c r="CC32" s="17">
        <v>3</v>
      </c>
      <c r="CD32" s="17">
        <v>3</v>
      </c>
      <c r="CE32" s="17">
        <v>3</v>
      </c>
      <c r="CF32" s="17">
        <v>2</v>
      </c>
      <c r="CG32" s="125"/>
      <c r="CH32" s="126"/>
      <c r="CI32" s="17">
        <v>2</v>
      </c>
      <c r="CJ32" s="17">
        <v>2</v>
      </c>
      <c r="CK32" s="54">
        <v>1</v>
      </c>
      <c r="CL32" s="17">
        <v>1</v>
      </c>
      <c r="CM32" s="17">
        <v>5</v>
      </c>
      <c r="CN32" s="17">
        <v>4</v>
      </c>
      <c r="CO32" s="125"/>
      <c r="CP32" s="126"/>
      <c r="CQ32" s="17">
        <v>4</v>
      </c>
      <c r="CR32" s="17">
        <v>3</v>
      </c>
      <c r="CS32" s="17">
        <v>3</v>
      </c>
      <c r="CT32" s="17">
        <v>2</v>
      </c>
      <c r="CU32" s="17">
        <v>3</v>
      </c>
      <c r="CV32" s="17">
        <v>2</v>
      </c>
      <c r="CW32" s="17">
        <v>1</v>
      </c>
      <c r="CX32" s="125"/>
      <c r="CY32" s="126"/>
      <c r="CZ32" s="17">
        <v>1</v>
      </c>
      <c r="DA32" s="17">
        <v>1</v>
      </c>
      <c r="DB32" s="17">
        <v>1</v>
      </c>
      <c r="DC32" s="130"/>
      <c r="DD32" s="17">
        <v>4</v>
      </c>
      <c r="DE32" s="17">
        <v>3</v>
      </c>
      <c r="DF32" s="17">
        <v>3</v>
      </c>
      <c r="DG32" s="17">
        <v>3</v>
      </c>
      <c r="DH32" s="17">
        <v>3</v>
      </c>
    </row>
    <row r="33" spans="1:112" s="26" customFormat="1">
      <c r="A33"/>
      <c r="AE33" s="43"/>
      <c r="AF33" s="110"/>
      <c r="AG33" s="43"/>
      <c r="AH33" s="43"/>
      <c r="AI33" s="43"/>
      <c r="AJ33" s="43"/>
      <c r="AK33" s="43"/>
      <c r="AL33" s="43"/>
      <c r="BK33" s="45" t="s">
        <v>105</v>
      </c>
      <c r="BL33" s="45" t="s">
        <v>106</v>
      </c>
      <c r="BM33" s="47" t="s">
        <v>136</v>
      </c>
      <c r="BN33" s="45" t="s">
        <v>135</v>
      </c>
      <c r="BO33" s="46">
        <v>30</v>
      </c>
      <c r="BP33" s="23" t="s">
        <v>58</v>
      </c>
      <c r="BQ33" s="51">
        <v>11</v>
      </c>
      <c r="BR33" s="17">
        <v>3</v>
      </c>
      <c r="BS33" s="17">
        <v>2</v>
      </c>
      <c r="BT33" s="17">
        <v>2</v>
      </c>
      <c r="BU33" s="17">
        <v>2</v>
      </c>
      <c r="BV33" s="55">
        <v>1</v>
      </c>
      <c r="BW33" s="55">
        <v>1</v>
      </c>
      <c r="BX33" s="125"/>
      <c r="BY33" s="126"/>
      <c r="BZ33" s="17">
        <v>5</v>
      </c>
      <c r="CA33" s="17">
        <v>5</v>
      </c>
      <c r="CB33" s="17">
        <v>4</v>
      </c>
      <c r="CC33" s="17">
        <v>3</v>
      </c>
      <c r="CD33" s="17">
        <v>3</v>
      </c>
      <c r="CE33" s="17">
        <v>3</v>
      </c>
      <c r="CF33" s="17">
        <v>2</v>
      </c>
      <c r="CG33" s="125"/>
      <c r="CH33" s="126"/>
      <c r="CI33" s="17">
        <v>2</v>
      </c>
      <c r="CJ33" s="17">
        <v>2</v>
      </c>
      <c r="CK33" s="54">
        <v>1</v>
      </c>
      <c r="CL33" s="17">
        <v>1</v>
      </c>
      <c r="CM33" s="17">
        <v>1</v>
      </c>
      <c r="CN33" s="17">
        <v>4</v>
      </c>
      <c r="CO33" s="125"/>
      <c r="CP33" s="126"/>
      <c r="CQ33" s="17">
        <v>4</v>
      </c>
      <c r="CR33" s="17">
        <v>3</v>
      </c>
      <c r="CS33" s="17">
        <v>3</v>
      </c>
      <c r="CT33" s="17">
        <v>2</v>
      </c>
      <c r="CU33" s="17">
        <v>3</v>
      </c>
      <c r="CV33" s="17">
        <v>2</v>
      </c>
      <c r="CW33" s="17">
        <v>2</v>
      </c>
      <c r="CX33" s="125"/>
      <c r="CY33" s="126"/>
      <c r="CZ33" s="17">
        <v>1</v>
      </c>
      <c r="DA33" s="17">
        <v>1</v>
      </c>
      <c r="DB33" s="17">
        <v>1</v>
      </c>
      <c r="DC33" s="130"/>
      <c r="DD33" s="17">
        <v>5</v>
      </c>
      <c r="DE33" s="17">
        <v>4</v>
      </c>
      <c r="DF33" s="17">
        <v>4</v>
      </c>
      <c r="DG33" s="17">
        <v>3</v>
      </c>
      <c r="DH33" s="17">
        <v>3</v>
      </c>
    </row>
    <row r="34" spans="1:112">
      <c r="AE34" s="5"/>
      <c r="AF34" s="110"/>
      <c r="AG34" s="5"/>
      <c r="AH34" s="5"/>
      <c r="AI34" s="5"/>
      <c r="AJ34" s="5"/>
      <c r="AK34" s="5"/>
      <c r="AL34" s="5"/>
      <c r="BK34" s="45" t="s">
        <v>107</v>
      </c>
      <c r="BL34" s="45" t="s">
        <v>40</v>
      </c>
      <c r="BM34" s="47" t="s">
        <v>136</v>
      </c>
      <c r="BN34" s="45" t="s">
        <v>135</v>
      </c>
      <c r="BO34" s="46">
        <v>31</v>
      </c>
      <c r="BP34" s="23" t="s">
        <v>58</v>
      </c>
      <c r="BQ34" s="51">
        <v>11</v>
      </c>
      <c r="BR34" s="17">
        <v>3</v>
      </c>
      <c r="BS34" s="17">
        <v>2</v>
      </c>
      <c r="BT34" s="17">
        <v>2</v>
      </c>
      <c r="BU34" s="17">
        <v>2</v>
      </c>
      <c r="BV34" s="55">
        <v>1</v>
      </c>
      <c r="BW34" s="55">
        <v>1</v>
      </c>
      <c r="BX34" s="125"/>
      <c r="BY34" s="126"/>
      <c r="BZ34" s="17">
        <v>1</v>
      </c>
      <c r="CA34" s="17">
        <v>1</v>
      </c>
      <c r="CB34" s="17">
        <v>4</v>
      </c>
      <c r="CC34" s="17">
        <v>3</v>
      </c>
      <c r="CD34" s="17">
        <v>3</v>
      </c>
      <c r="CE34" s="17">
        <v>3</v>
      </c>
      <c r="CF34" s="17">
        <v>3</v>
      </c>
      <c r="CG34" s="125"/>
      <c r="CH34" s="126"/>
      <c r="CI34" s="17">
        <v>2</v>
      </c>
      <c r="CJ34" s="17">
        <v>2</v>
      </c>
      <c r="CK34" s="17">
        <v>1</v>
      </c>
      <c r="CL34" s="17">
        <v>1</v>
      </c>
      <c r="CM34" s="17">
        <v>1</v>
      </c>
      <c r="CN34" s="17">
        <v>4</v>
      </c>
      <c r="CO34" s="125"/>
      <c r="CP34" s="126"/>
      <c r="CQ34" s="17">
        <v>4</v>
      </c>
      <c r="CR34" s="17">
        <v>3</v>
      </c>
      <c r="CS34" s="17">
        <v>3</v>
      </c>
      <c r="CT34" s="17">
        <v>3</v>
      </c>
      <c r="CU34" s="17">
        <v>3</v>
      </c>
      <c r="CV34" s="17">
        <v>2</v>
      </c>
      <c r="CW34" s="17">
        <v>2</v>
      </c>
      <c r="CX34" s="125"/>
      <c r="CY34" s="126"/>
      <c r="CZ34" s="17">
        <v>1</v>
      </c>
      <c r="DA34" s="17">
        <v>1</v>
      </c>
      <c r="DB34" s="17">
        <v>1</v>
      </c>
      <c r="DC34" s="130"/>
      <c r="DD34" s="17">
        <v>5</v>
      </c>
      <c r="DE34" s="17">
        <v>4</v>
      </c>
      <c r="DF34" s="17">
        <v>4</v>
      </c>
      <c r="DG34" s="17">
        <v>3</v>
      </c>
      <c r="DH34" s="17">
        <v>3</v>
      </c>
    </row>
    <row r="35" spans="1:112">
      <c r="AE35" s="5"/>
      <c r="AF35" s="110"/>
      <c r="BK35" s="45" t="s">
        <v>108</v>
      </c>
      <c r="BL35" s="45" t="s">
        <v>42</v>
      </c>
      <c r="BM35" s="47" t="s">
        <v>136</v>
      </c>
      <c r="BN35" s="45" t="s">
        <v>43</v>
      </c>
      <c r="BO35" s="46">
        <v>32</v>
      </c>
      <c r="BP35" s="23" t="s">
        <v>58</v>
      </c>
      <c r="BQ35" s="51">
        <v>11</v>
      </c>
      <c r="BR35" s="17">
        <v>3</v>
      </c>
      <c r="BS35" s="17">
        <v>2</v>
      </c>
      <c r="BT35" s="17">
        <v>2</v>
      </c>
      <c r="BU35" s="17">
        <v>2</v>
      </c>
      <c r="BV35" s="55">
        <v>1</v>
      </c>
      <c r="BW35" s="55">
        <v>1</v>
      </c>
      <c r="BX35" s="125"/>
      <c r="BY35" s="126"/>
      <c r="BZ35" s="17">
        <v>1</v>
      </c>
      <c r="CA35" s="17">
        <v>1</v>
      </c>
      <c r="CB35" s="17">
        <v>4</v>
      </c>
      <c r="CC35" s="17">
        <v>3</v>
      </c>
      <c r="CD35" s="17">
        <v>3</v>
      </c>
      <c r="CE35" s="17">
        <v>3</v>
      </c>
      <c r="CF35" s="17">
        <v>3</v>
      </c>
      <c r="CG35" s="125"/>
      <c r="CH35" s="126"/>
      <c r="CI35" s="17">
        <v>2</v>
      </c>
      <c r="CJ35" s="17">
        <v>2</v>
      </c>
      <c r="CK35" s="17">
        <v>2</v>
      </c>
      <c r="CL35" s="17">
        <v>1</v>
      </c>
      <c r="CM35" s="17">
        <v>1</v>
      </c>
      <c r="CN35" s="17">
        <v>5</v>
      </c>
      <c r="CO35" s="125"/>
      <c r="CP35" s="126"/>
      <c r="CQ35" s="17">
        <v>5</v>
      </c>
      <c r="CR35" s="17">
        <v>4</v>
      </c>
      <c r="CS35" s="17">
        <v>3</v>
      </c>
      <c r="CT35" s="17">
        <v>3</v>
      </c>
      <c r="CU35" s="17">
        <v>3</v>
      </c>
      <c r="CV35" s="17">
        <v>2</v>
      </c>
      <c r="CW35" s="17">
        <v>2</v>
      </c>
      <c r="CX35" s="125"/>
      <c r="CY35" s="126"/>
      <c r="CZ35" s="17">
        <v>1</v>
      </c>
      <c r="DA35" s="17">
        <v>1</v>
      </c>
      <c r="DB35" s="17">
        <v>1</v>
      </c>
      <c r="DC35" s="130"/>
      <c r="DD35" s="17">
        <v>5</v>
      </c>
      <c r="DE35" s="17">
        <v>4</v>
      </c>
      <c r="DF35" s="17">
        <v>4</v>
      </c>
      <c r="DG35" s="17">
        <v>3</v>
      </c>
      <c r="DH35" s="17">
        <v>3</v>
      </c>
    </row>
    <row r="36" spans="1:112">
      <c r="AE36" s="5"/>
      <c r="AF36" s="110"/>
      <c r="BK36" s="45" t="s">
        <v>109</v>
      </c>
      <c r="BL36" s="45" t="s">
        <v>110</v>
      </c>
      <c r="BM36" s="47" t="s">
        <v>136</v>
      </c>
      <c r="BN36" s="45" t="s">
        <v>135</v>
      </c>
      <c r="BO36" s="46">
        <v>33</v>
      </c>
      <c r="BP36" s="23" t="s">
        <v>58</v>
      </c>
      <c r="BQ36" s="45">
        <v>12</v>
      </c>
      <c r="BR36" s="17">
        <v>3</v>
      </c>
      <c r="BS36" s="17">
        <v>3</v>
      </c>
      <c r="BT36" s="17">
        <v>2</v>
      </c>
      <c r="BU36" s="17">
        <v>2</v>
      </c>
      <c r="BV36" s="55">
        <v>1</v>
      </c>
      <c r="BW36" s="55">
        <v>1</v>
      </c>
      <c r="BX36" s="125"/>
      <c r="BY36" s="126"/>
      <c r="BZ36" s="17">
        <v>1</v>
      </c>
      <c r="CA36" s="17">
        <v>1</v>
      </c>
      <c r="CB36" s="17">
        <v>4</v>
      </c>
      <c r="CC36" s="17">
        <v>3</v>
      </c>
      <c r="CD36" s="17">
        <v>3</v>
      </c>
      <c r="CE36" s="17">
        <v>3</v>
      </c>
      <c r="CF36" s="17">
        <v>3</v>
      </c>
      <c r="CG36" s="125"/>
      <c r="CH36" s="126"/>
      <c r="CI36" s="17">
        <v>2</v>
      </c>
      <c r="CJ36" s="17">
        <v>2</v>
      </c>
      <c r="CK36" s="17">
        <v>2</v>
      </c>
      <c r="CL36" s="17">
        <v>1</v>
      </c>
      <c r="CM36" s="17">
        <v>1</v>
      </c>
      <c r="CN36" s="17">
        <v>5</v>
      </c>
      <c r="CO36" s="125"/>
      <c r="CP36" s="126"/>
      <c r="CQ36" s="17">
        <v>5</v>
      </c>
      <c r="CR36" s="17">
        <v>4</v>
      </c>
      <c r="CS36" s="17">
        <v>3</v>
      </c>
      <c r="CT36" s="17">
        <v>3</v>
      </c>
      <c r="CU36" s="17">
        <v>3</v>
      </c>
      <c r="CV36" s="17">
        <v>2</v>
      </c>
      <c r="CW36" s="17">
        <v>2</v>
      </c>
      <c r="CX36" s="125"/>
      <c r="CY36" s="126"/>
      <c r="CZ36" s="54">
        <v>1</v>
      </c>
      <c r="DA36" s="54">
        <v>1</v>
      </c>
      <c r="DB36" s="17">
        <v>1</v>
      </c>
      <c r="DC36" s="130"/>
      <c r="DD36" s="17">
        <v>1</v>
      </c>
      <c r="DE36" s="17">
        <v>4</v>
      </c>
      <c r="DF36" s="17">
        <v>4</v>
      </c>
      <c r="DG36" s="17">
        <v>3</v>
      </c>
      <c r="DH36" s="17">
        <v>3</v>
      </c>
    </row>
    <row r="37" spans="1:112">
      <c r="AE37" s="5"/>
      <c r="AF37" s="110"/>
      <c r="BK37" s="45" t="s">
        <v>111</v>
      </c>
      <c r="BL37" s="45" t="s">
        <v>112</v>
      </c>
      <c r="BM37" s="47" t="s">
        <v>136</v>
      </c>
      <c r="BN37" s="45" t="s">
        <v>135</v>
      </c>
      <c r="BO37" s="46">
        <v>34</v>
      </c>
      <c r="BP37" s="23" t="s">
        <v>58</v>
      </c>
      <c r="BQ37" s="45">
        <v>12</v>
      </c>
      <c r="BR37" s="17">
        <v>3</v>
      </c>
      <c r="BS37" s="17">
        <v>3</v>
      </c>
      <c r="BT37" s="17">
        <v>2</v>
      </c>
      <c r="BU37" s="17">
        <v>2</v>
      </c>
      <c r="BV37" s="55">
        <v>2</v>
      </c>
      <c r="BW37" s="55">
        <v>1</v>
      </c>
      <c r="BX37" s="125"/>
      <c r="BY37" s="126"/>
      <c r="BZ37" s="17">
        <v>1</v>
      </c>
      <c r="CA37" s="17">
        <v>1</v>
      </c>
      <c r="CB37" s="17">
        <v>5</v>
      </c>
      <c r="CC37" s="17">
        <v>4</v>
      </c>
      <c r="CD37" s="17">
        <v>3</v>
      </c>
      <c r="CE37" s="17">
        <v>3</v>
      </c>
      <c r="CF37" s="17">
        <v>3</v>
      </c>
      <c r="CG37" s="125"/>
      <c r="CH37" s="126"/>
      <c r="CI37" s="17">
        <v>2</v>
      </c>
      <c r="CJ37" s="17">
        <v>2</v>
      </c>
      <c r="CK37" s="17">
        <v>2</v>
      </c>
      <c r="CL37" s="17">
        <v>1</v>
      </c>
      <c r="CM37" s="17">
        <v>1</v>
      </c>
      <c r="CN37" s="17">
        <v>5</v>
      </c>
      <c r="CO37" s="125"/>
      <c r="CP37" s="126"/>
      <c r="CQ37" s="17">
        <v>5</v>
      </c>
      <c r="CR37" s="17">
        <v>4</v>
      </c>
      <c r="CS37" s="17">
        <v>3</v>
      </c>
      <c r="CT37" s="17">
        <v>3</v>
      </c>
      <c r="CU37" s="17">
        <v>3</v>
      </c>
      <c r="CV37" s="17">
        <v>2</v>
      </c>
      <c r="CW37" s="17">
        <v>2</v>
      </c>
      <c r="CX37" s="125"/>
      <c r="CY37" s="126"/>
      <c r="CZ37" s="54">
        <v>1</v>
      </c>
      <c r="DA37" s="54">
        <v>1</v>
      </c>
      <c r="DB37" s="17">
        <v>1</v>
      </c>
      <c r="DC37" s="130"/>
      <c r="DD37" s="17">
        <v>1</v>
      </c>
      <c r="DE37" s="17">
        <v>4</v>
      </c>
      <c r="DF37" s="17">
        <v>4</v>
      </c>
      <c r="DG37" s="17">
        <v>3</v>
      </c>
      <c r="DH37" s="17">
        <v>3</v>
      </c>
    </row>
    <row r="38" spans="1:112">
      <c r="AE38" s="5"/>
      <c r="AF38" s="110"/>
      <c r="BK38" s="45" t="s">
        <v>113</v>
      </c>
      <c r="BL38" s="45" t="s">
        <v>114</v>
      </c>
      <c r="BM38" s="47" t="s">
        <v>136</v>
      </c>
      <c r="BN38" s="45" t="s">
        <v>135</v>
      </c>
      <c r="BO38" s="46">
        <v>35</v>
      </c>
      <c r="BP38" s="23" t="s">
        <v>58</v>
      </c>
      <c r="BQ38" s="45">
        <v>12</v>
      </c>
      <c r="BR38" s="17">
        <v>3</v>
      </c>
      <c r="BS38" s="17">
        <v>3</v>
      </c>
      <c r="BT38" s="17">
        <v>2</v>
      </c>
      <c r="BU38" s="17">
        <v>2</v>
      </c>
      <c r="BV38" s="55">
        <v>2</v>
      </c>
      <c r="BW38" s="55">
        <v>1</v>
      </c>
      <c r="BX38" s="125"/>
      <c r="BY38" s="126"/>
      <c r="BZ38" s="17">
        <v>1</v>
      </c>
      <c r="CA38" s="17">
        <v>1</v>
      </c>
      <c r="CB38" s="17">
        <v>5</v>
      </c>
      <c r="CC38" s="17">
        <v>4</v>
      </c>
      <c r="CD38" s="17">
        <v>3</v>
      </c>
      <c r="CE38" s="17">
        <v>3</v>
      </c>
      <c r="CF38" s="17">
        <v>3</v>
      </c>
      <c r="CG38" s="125"/>
      <c r="CH38" s="126"/>
      <c r="CI38" s="17">
        <v>2</v>
      </c>
      <c r="CJ38" s="17">
        <v>2</v>
      </c>
      <c r="CK38" s="17">
        <v>2</v>
      </c>
      <c r="CL38" s="54">
        <v>1</v>
      </c>
      <c r="CM38" s="17">
        <v>1</v>
      </c>
      <c r="CN38" s="17">
        <v>1</v>
      </c>
      <c r="CO38" s="125"/>
      <c r="CP38" s="126"/>
      <c r="CQ38" s="17">
        <v>1</v>
      </c>
      <c r="CR38" s="17">
        <v>4</v>
      </c>
      <c r="CS38" s="17">
        <v>3</v>
      </c>
      <c r="CT38" s="17">
        <v>3</v>
      </c>
      <c r="CU38" s="17">
        <v>3</v>
      </c>
      <c r="CV38" s="17">
        <v>3</v>
      </c>
      <c r="CW38" s="17">
        <v>2</v>
      </c>
      <c r="CX38" s="125"/>
      <c r="CY38" s="126"/>
      <c r="CZ38" s="17">
        <v>1</v>
      </c>
      <c r="DA38" s="17">
        <v>1</v>
      </c>
      <c r="DB38" s="17">
        <v>1</v>
      </c>
      <c r="DC38" s="130"/>
      <c r="DD38" s="17">
        <v>1</v>
      </c>
      <c r="DE38" s="17">
        <v>4</v>
      </c>
      <c r="DF38" s="17">
        <v>4</v>
      </c>
      <c r="DG38" s="17">
        <v>3</v>
      </c>
      <c r="DH38" s="17">
        <v>3</v>
      </c>
    </row>
    <row r="39" spans="1:112">
      <c r="AE39" s="5"/>
      <c r="AF39" s="42"/>
      <c r="BK39" s="45" t="s">
        <v>115</v>
      </c>
      <c r="BL39" s="45" t="s">
        <v>116</v>
      </c>
      <c r="BM39" s="47" t="s">
        <v>136</v>
      </c>
      <c r="BN39" s="45" t="s">
        <v>43</v>
      </c>
      <c r="BO39" s="46">
        <v>36</v>
      </c>
      <c r="BP39" s="23" t="s">
        <v>58</v>
      </c>
      <c r="BQ39" s="51">
        <v>13</v>
      </c>
      <c r="BR39" s="17">
        <v>3</v>
      </c>
      <c r="BS39" s="17">
        <v>3</v>
      </c>
      <c r="BT39" s="17">
        <v>2</v>
      </c>
      <c r="BU39" s="17">
        <v>2</v>
      </c>
      <c r="BV39" s="55">
        <v>2</v>
      </c>
      <c r="BW39" s="55">
        <v>1</v>
      </c>
      <c r="BX39" s="125"/>
      <c r="BY39" s="126"/>
      <c r="BZ39" s="17">
        <v>1</v>
      </c>
      <c r="CA39" s="17">
        <v>1</v>
      </c>
      <c r="CB39" s="17">
        <v>5</v>
      </c>
      <c r="CC39" s="17">
        <v>4</v>
      </c>
      <c r="CD39" s="17">
        <v>3</v>
      </c>
      <c r="CE39" s="17">
        <v>3</v>
      </c>
      <c r="CF39" s="17">
        <v>3</v>
      </c>
      <c r="CG39" s="125"/>
      <c r="CH39" s="126"/>
      <c r="CI39" s="17">
        <v>2</v>
      </c>
      <c r="CJ39" s="17">
        <v>2</v>
      </c>
      <c r="CK39" s="17">
        <v>2</v>
      </c>
      <c r="CL39" s="54">
        <v>1</v>
      </c>
      <c r="CM39" s="17">
        <v>1</v>
      </c>
      <c r="CN39" s="17">
        <v>1</v>
      </c>
      <c r="CO39" s="125"/>
      <c r="CP39" s="126"/>
      <c r="CQ39" s="17">
        <v>1</v>
      </c>
      <c r="CR39" s="17">
        <v>4</v>
      </c>
      <c r="CS39" s="17">
        <v>3</v>
      </c>
      <c r="CT39" s="17">
        <v>3</v>
      </c>
      <c r="CU39" s="17">
        <v>3</v>
      </c>
      <c r="CV39" s="17">
        <v>3</v>
      </c>
      <c r="CW39" s="17">
        <v>2</v>
      </c>
      <c r="CX39" s="125"/>
      <c r="CY39" s="126"/>
      <c r="CZ39" s="17">
        <v>2</v>
      </c>
      <c r="DA39" s="17">
        <v>2</v>
      </c>
      <c r="DB39" s="17">
        <v>1</v>
      </c>
      <c r="DC39" s="130"/>
      <c r="DD39" s="17">
        <v>1</v>
      </c>
      <c r="DE39" s="17">
        <v>5</v>
      </c>
      <c r="DF39" s="17">
        <v>5</v>
      </c>
      <c r="DG39" s="17">
        <v>4</v>
      </c>
      <c r="DH39" s="17">
        <v>4</v>
      </c>
    </row>
    <row r="40" spans="1:112">
      <c r="AE40" s="5"/>
      <c r="AF40" s="42"/>
      <c r="BK40" s="45" t="s">
        <v>117</v>
      </c>
      <c r="BL40" s="45" t="s">
        <v>89</v>
      </c>
      <c r="BM40" s="47" t="s">
        <v>136</v>
      </c>
      <c r="BN40" s="45" t="s">
        <v>43</v>
      </c>
      <c r="BO40" s="46">
        <v>37</v>
      </c>
      <c r="BP40" s="23" t="s">
        <v>58</v>
      </c>
      <c r="BQ40" s="51">
        <v>13</v>
      </c>
      <c r="BR40" s="17">
        <v>3</v>
      </c>
      <c r="BS40" s="17">
        <v>3</v>
      </c>
      <c r="BT40" s="17">
        <v>2</v>
      </c>
      <c r="BU40" s="17">
        <v>2</v>
      </c>
      <c r="BV40" s="55">
        <v>2</v>
      </c>
      <c r="BW40" s="55">
        <v>1</v>
      </c>
      <c r="BX40" s="125"/>
      <c r="BY40" s="126"/>
      <c r="BZ40" s="17">
        <v>1</v>
      </c>
      <c r="CA40" s="17">
        <v>1</v>
      </c>
      <c r="CB40" s="17">
        <v>1</v>
      </c>
      <c r="CC40" s="17">
        <v>4</v>
      </c>
      <c r="CD40" s="17">
        <v>3</v>
      </c>
      <c r="CE40" s="17">
        <v>3</v>
      </c>
      <c r="CF40" s="17">
        <v>3</v>
      </c>
      <c r="CG40" s="125"/>
      <c r="CH40" s="126"/>
      <c r="CI40" s="17">
        <v>2</v>
      </c>
      <c r="CJ40" s="17">
        <v>3</v>
      </c>
      <c r="CK40" s="17">
        <v>2</v>
      </c>
      <c r="CL40" s="17">
        <v>1</v>
      </c>
      <c r="CM40" s="17">
        <v>1</v>
      </c>
      <c r="CN40" s="17">
        <v>1</v>
      </c>
      <c r="CO40" s="125"/>
      <c r="CP40" s="126"/>
      <c r="CQ40" s="17">
        <v>1</v>
      </c>
      <c r="CR40" s="17">
        <v>4</v>
      </c>
      <c r="CS40" s="17">
        <v>3</v>
      </c>
      <c r="CT40" s="17">
        <v>3</v>
      </c>
      <c r="CU40" s="17">
        <v>3</v>
      </c>
      <c r="CV40" s="17">
        <v>3</v>
      </c>
      <c r="CW40" s="17">
        <v>2</v>
      </c>
      <c r="CX40" s="125"/>
      <c r="CY40" s="126"/>
      <c r="CZ40" s="17">
        <v>2</v>
      </c>
      <c r="DA40" s="17">
        <v>2</v>
      </c>
      <c r="DB40" s="17">
        <v>1</v>
      </c>
      <c r="DC40" s="130"/>
      <c r="DD40" s="17">
        <v>1</v>
      </c>
      <c r="DE40" s="17">
        <v>5</v>
      </c>
      <c r="DF40" s="17">
        <v>5</v>
      </c>
      <c r="DG40" s="17">
        <v>4</v>
      </c>
      <c r="DH40" s="17">
        <v>4</v>
      </c>
    </row>
    <row r="41" spans="1:112">
      <c r="AE41" s="5"/>
      <c r="AF41" s="105"/>
      <c r="AG41" s="5"/>
      <c r="AH41" s="5"/>
      <c r="AI41" s="5"/>
      <c r="AJ41" s="5"/>
      <c r="AK41" s="5"/>
      <c r="AL41" s="5"/>
      <c r="BK41" s="45" t="s">
        <v>118</v>
      </c>
      <c r="BL41" s="45" t="s">
        <v>63</v>
      </c>
      <c r="BM41" s="47" t="s">
        <v>136</v>
      </c>
      <c r="BN41" s="45" t="s">
        <v>135</v>
      </c>
      <c r="BO41" s="46">
        <v>38</v>
      </c>
      <c r="BP41" s="23" t="s">
        <v>58</v>
      </c>
      <c r="BQ41" s="51">
        <v>13</v>
      </c>
      <c r="BR41" s="17">
        <v>3</v>
      </c>
      <c r="BS41" s="17">
        <v>3</v>
      </c>
      <c r="BT41" s="17">
        <v>2</v>
      </c>
      <c r="BU41" s="17">
        <v>2</v>
      </c>
      <c r="BV41" s="55">
        <v>2</v>
      </c>
      <c r="BW41" s="55">
        <v>1</v>
      </c>
      <c r="BX41" s="125"/>
      <c r="BY41" s="126"/>
      <c r="BZ41" s="17">
        <v>1</v>
      </c>
      <c r="CA41" s="17">
        <v>1</v>
      </c>
      <c r="CB41" s="17">
        <v>1</v>
      </c>
      <c r="CC41" s="17">
        <v>4</v>
      </c>
      <c r="CD41" s="17">
        <v>3</v>
      </c>
      <c r="CE41" s="17">
        <v>3</v>
      </c>
      <c r="CF41" s="17">
        <v>3</v>
      </c>
      <c r="CG41" s="125"/>
      <c r="CH41" s="126"/>
      <c r="CI41" s="17">
        <v>3</v>
      </c>
      <c r="CJ41" s="17">
        <v>3</v>
      </c>
      <c r="CK41" s="17">
        <v>2</v>
      </c>
      <c r="CL41" s="17">
        <v>2</v>
      </c>
      <c r="CM41" s="17">
        <v>1</v>
      </c>
      <c r="CN41" s="17">
        <v>1</v>
      </c>
      <c r="CO41" s="125"/>
      <c r="CP41" s="126"/>
      <c r="CQ41" s="17">
        <v>1</v>
      </c>
      <c r="CR41" s="17">
        <v>5</v>
      </c>
      <c r="CS41" s="17">
        <v>4</v>
      </c>
      <c r="CT41" s="17">
        <v>3</v>
      </c>
      <c r="CU41" s="17">
        <v>3</v>
      </c>
      <c r="CV41" s="17">
        <v>3</v>
      </c>
      <c r="CW41" s="17">
        <v>2</v>
      </c>
      <c r="CX41" s="125"/>
      <c r="CY41" s="126"/>
      <c r="CZ41" s="17">
        <v>2</v>
      </c>
      <c r="DA41" s="17">
        <v>2</v>
      </c>
      <c r="DB41" s="17">
        <v>1</v>
      </c>
      <c r="DC41" s="130"/>
      <c r="DD41" s="17">
        <v>1</v>
      </c>
      <c r="DE41" s="17">
        <v>5</v>
      </c>
      <c r="DF41" s="17">
        <v>5</v>
      </c>
      <c r="DG41" s="17">
        <v>4</v>
      </c>
      <c r="DH41" s="17">
        <v>4</v>
      </c>
    </row>
    <row r="42" spans="1:112">
      <c r="AE42" s="5"/>
      <c r="AF42" s="105"/>
      <c r="AG42" s="5"/>
      <c r="AH42" s="5"/>
      <c r="AI42" s="5"/>
      <c r="AJ42" s="5"/>
      <c r="AK42" s="5"/>
      <c r="AL42" s="5"/>
      <c r="BK42" s="45" t="s">
        <v>119</v>
      </c>
      <c r="BL42" s="45" t="s">
        <v>46</v>
      </c>
      <c r="BM42" s="47" t="s">
        <v>136</v>
      </c>
      <c r="BN42" s="45" t="s">
        <v>43</v>
      </c>
      <c r="BO42" s="46">
        <v>39</v>
      </c>
      <c r="BP42" s="23" t="s">
        <v>58</v>
      </c>
      <c r="BQ42" s="45">
        <v>14</v>
      </c>
      <c r="BR42" s="17">
        <v>3</v>
      </c>
      <c r="BS42" s="17">
        <v>3</v>
      </c>
      <c r="BT42" s="17">
        <v>3</v>
      </c>
      <c r="BU42" s="17">
        <v>3</v>
      </c>
      <c r="BV42" s="55">
        <v>2</v>
      </c>
      <c r="BW42" s="55">
        <v>1</v>
      </c>
      <c r="BX42" s="125"/>
      <c r="BY42" s="126"/>
      <c r="BZ42" s="17">
        <v>1</v>
      </c>
      <c r="CA42" s="17">
        <v>1</v>
      </c>
      <c r="CB42" s="17">
        <v>1</v>
      </c>
      <c r="CC42" s="17">
        <v>4</v>
      </c>
      <c r="CD42" s="17">
        <v>3</v>
      </c>
      <c r="CE42" s="17">
        <v>3</v>
      </c>
      <c r="CF42" s="17">
        <v>3</v>
      </c>
      <c r="CG42" s="125"/>
      <c r="CH42" s="126"/>
      <c r="CI42" s="17">
        <v>3</v>
      </c>
      <c r="CJ42" s="17">
        <v>3</v>
      </c>
      <c r="CK42" s="17">
        <v>2</v>
      </c>
      <c r="CL42" s="17">
        <v>2</v>
      </c>
      <c r="CM42" s="17">
        <v>1</v>
      </c>
      <c r="CN42" s="17">
        <v>1</v>
      </c>
      <c r="CO42" s="125"/>
      <c r="CP42" s="126"/>
      <c r="CQ42" s="17">
        <v>1</v>
      </c>
      <c r="CR42" s="17">
        <v>5</v>
      </c>
      <c r="CS42" s="17">
        <v>4</v>
      </c>
      <c r="CT42" s="17">
        <v>3</v>
      </c>
      <c r="CU42" s="17">
        <v>3</v>
      </c>
      <c r="CV42" s="17">
        <v>3</v>
      </c>
      <c r="CW42" s="17">
        <v>2</v>
      </c>
      <c r="CX42" s="125"/>
      <c r="CY42" s="126"/>
      <c r="CZ42" s="17">
        <v>2</v>
      </c>
      <c r="DA42" s="17">
        <v>2</v>
      </c>
      <c r="DB42" s="54">
        <v>1</v>
      </c>
      <c r="DC42" s="130"/>
      <c r="DD42" s="17">
        <v>1</v>
      </c>
      <c r="DE42" s="17">
        <v>1</v>
      </c>
      <c r="DF42" s="17">
        <v>1</v>
      </c>
      <c r="DG42" s="17">
        <v>4</v>
      </c>
      <c r="DH42" s="17">
        <v>4</v>
      </c>
    </row>
    <row r="43" spans="1:112">
      <c r="AE43" s="5"/>
      <c r="AF43" s="105"/>
      <c r="AG43" s="5"/>
      <c r="AH43" s="5"/>
      <c r="AI43" s="5"/>
      <c r="AJ43" s="5"/>
      <c r="AK43" s="5"/>
      <c r="AL43" s="5"/>
      <c r="BK43" s="45" t="s">
        <v>120</v>
      </c>
      <c r="BL43" s="45" t="s">
        <v>121</v>
      </c>
      <c r="BM43" s="47" t="s">
        <v>136</v>
      </c>
      <c r="BN43" s="45" t="s">
        <v>135</v>
      </c>
      <c r="BO43" s="46">
        <v>40</v>
      </c>
      <c r="BP43" s="23" t="s">
        <v>58</v>
      </c>
      <c r="BQ43" s="45">
        <v>14</v>
      </c>
      <c r="BR43" s="17">
        <v>3</v>
      </c>
      <c r="BS43" s="17">
        <v>3</v>
      </c>
      <c r="BT43" s="17">
        <v>3</v>
      </c>
      <c r="BU43" s="17">
        <v>3</v>
      </c>
      <c r="BV43" s="55">
        <v>2</v>
      </c>
      <c r="BW43" s="55">
        <v>2</v>
      </c>
      <c r="BX43" s="125"/>
      <c r="BY43" s="126"/>
      <c r="BZ43" s="17">
        <v>1</v>
      </c>
      <c r="CA43" s="17">
        <v>1</v>
      </c>
      <c r="CB43" s="17">
        <v>1</v>
      </c>
      <c r="CC43" s="17">
        <v>5</v>
      </c>
      <c r="CD43" s="17">
        <v>4</v>
      </c>
      <c r="CE43" s="17">
        <v>4</v>
      </c>
      <c r="CF43" s="17">
        <v>3</v>
      </c>
      <c r="CG43" s="125"/>
      <c r="CH43" s="126"/>
      <c r="CI43" s="17">
        <v>3</v>
      </c>
      <c r="CJ43" s="17">
        <v>3</v>
      </c>
      <c r="CK43" s="17">
        <v>2</v>
      </c>
      <c r="CL43" s="17">
        <v>2</v>
      </c>
      <c r="CM43" s="17">
        <v>1</v>
      </c>
      <c r="CN43" s="17">
        <v>1</v>
      </c>
      <c r="CO43" s="125"/>
      <c r="CP43" s="126"/>
      <c r="CQ43" s="17">
        <v>1</v>
      </c>
      <c r="CR43" s="17">
        <v>5</v>
      </c>
      <c r="CS43" s="17">
        <v>4</v>
      </c>
      <c r="CT43" s="17">
        <v>3</v>
      </c>
      <c r="CU43" s="17">
        <v>3</v>
      </c>
      <c r="CV43" s="17">
        <v>3</v>
      </c>
      <c r="CW43" s="17">
        <v>2</v>
      </c>
      <c r="CX43" s="125"/>
      <c r="CY43" s="126"/>
      <c r="CZ43" s="17">
        <v>2</v>
      </c>
      <c r="DA43" s="17">
        <v>2</v>
      </c>
      <c r="DB43" s="54">
        <v>1</v>
      </c>
      <c r="DC43" s="130"/>
      <c r="DD43" s="17">
        <v>1</v>
      </c>
      <c r="DE43" s="17">
        <v>1</v>
      </c>
      <c r="DF43" s="17">
        <v>1</v>
      </c>
      <c r="DG43" s="17">
        <v>4</v>
      </c>
      <c r="DH43" s="17">
        <v>4</v>
      </c>
    </row>
    <row r="44" spans="1:112">
      <c r="AE44" s="5"/>
      <c r="AF44" s="105"/>
      <c r="AG44" s="5"/>
      <c r="AH44" s="5"/>
      <c r="AI44" s="5"/>
      <c r="AJ44" s="5"/>
      <c r="AK44" s="5"/>
      <c r="AL44" s="5"/>
      <c r="BK44" s="45" t="s">
        <v>122</v>
      </c>
      <c r="BL44" s="45" t="s">
        <v>51</v>
      </c>
      <c r="BM44" s="47" t="s">
        <v>136</v>
      </c>
      <c r="BN44" s="45" t="s">
        <v>135</v>
      </c>
      <c r="BO44" s="46">
        <v>41</v>
      </c>
      <c r="BP44" s="23" t="s">
        <v>58</v>
      </c>
      <c r="BQ44" s="45">
        <v>14</v>
      </c>
      <c r="BR44" s="17">
        <v>3</v>
      </c>
      <c r="BS44" s="17">
        <v>3</v>
      </c>
      <c r="BT44" s="17">
        <v>3</v>
      </c>
      <c r="BU44" s="17">
        <v>3</v>
      </c>
      <c r="BV44" s="55">
        <v>2</v>
      </c>
      <c r="BW44" s="55">
        <v>2</v>
      </c>
      <c r="BX44" s="125"/>
      <c r="BY44" s="126"/>
      <c r="BZ44" s="17">
        <v>1</v>
      </c>
      <c r="CA44" s="17">
        <v>1</v>
      </c>
      <c r="CB44" s="17">
        <v>1</v>
      </c>
      <c r="CC44" s="17">
        <v>5</v>
      </c>
      <c r="CD44" s="17">
        <v>4</v>
      </c>
      <c r="CE44" s="17">
        <v>4</v>
      </c>
      <c r="CF44" s="17">
        <v>3</v>
      </c>
      <c r="CG44" s="125"/>
      <c r="CH44" s="126"/>
      <c r="CI44" s="17">
        <v>3</v>
      </c>
      <c r="CJ44" s="17">
        <v>3</v>
      </c>
      <c r="CK44" s="17">
        <v>2</v>
      </c>
      <c r="CL44" s="17">
        <v>2</v>
      </c>
      <c r="CM44" s="54">
        <v>1</v>
      </c>
      <c r="CN44" s="17">
        <v>1</v>
      </c>
      <c r="CO44" s="125"/>
      <c r="CP44" s="126"/>
      <c r="CQ44" s="17">
        <v>1</v>
      </c>
      <c r="CR44" s="17">
        <v>1</v>
      </c>
      <c r="CS44" s="17">
        <v>4</v>
      </c>
      <c r="CT44" s="17">
        <v>3</v>
      </c>
      <c r="CU44" s="17">
        <v>3</v>
      </c>
      <c r="CV44" s="17">
        <v>3</v>
      </c>
      <c r="CW44" s="17">
        <v>3</v>
      </c>
      <c r="CX44" s="125"/>
      <c r="CY44" s="126"/>
      <c r="CZ44" s="17">
        <v>2</v>
      </c>
      <c r="DA44" s="17">
        <v>2</v>
      </c>
      <c r="DB44" s="17">
        <v>1</v>
      </c>
      <c r="DC44" s="130"/>
      <c r="DD44" s="17">
        <v>1</v>
      </c>
      <c r="DE44" s="17">
        <v>1</v>
      </c>
      <c r="DF44" s="17">
        <v>1</v>
      </c>
      <c r="DG44" s="17">
        <v>4</v>
      </c>
      <c r="DH44" s="17">
        <v>4</v>
      </c>
    </row>
    <row r="45" spans="1:112" s="26" customFormat="1">
      <c r="A45"/>
      <c r="AE45" s="43"/>
      <c r="AF45" s="42"/>
      <c r="AG45" s="43"/>
      <c r="AH45" s="43"/>
      <c r="AI45" s="43"/>
      <c r="AJ45" s="43"/>
      <c r="AK45" s="43"/>
      <c r="AL45" s="43"/>
      <c r="BK45" s="45" t="s">
        <v>123</v>
      </c>
      <c r="BL45" s="45" t="s">
        <v>37</v>
      </c>
      <c r="BM45" s="47" t="s">
        <v>136</v>
      </c>
      <c r="BN45" s="45" t="s">
        <v>135</v>
      </c>
      <c r="BO45" s="46">
        <v>42</v>
      </c>
      <c r="BP45" s="23" t="s">
        <v>58</v>
      </c>
      <c r="BQ45" s="51">
        <v>15</v>
      </c>
      <c r="BR45" s="17">
        <v>4</v>
      </c>
      <c r="BS45" s="17">
        <v>3</v>
      </c>
      <c r="BT45" s="17">
        <v>3</v>
      </c>
      <c r="BU45" s="17">
        <v>3</v>
      </c>
      <c r="BV45" s="55">
        <v>2</v>
      </c>
      <c r="BW45" s="55">
        <v>2</v>
      </c>
      <c r="BX45" s="125"/>
      <c r="BY45" s="126"/>
      <c r="BZ45" s="17">
        <v>1</v>
      </c>
      <c r="CA45" s="17">
        <v>1</v>
      </c>
      <c r="CB45" s="17">
        <v>1</v>
      </c>
      <c r="CC45" s="17">
        <v>5</v>
      </c>
      <c r="CD45" s="17">
        <v>4</v>
      </c>
      <c r="CE45" s="17">
        <v>4</v>
      </c>
      <c r="CF45" s="17">
        <v>3</v>
      </c>
      <c r="CG45" s="125"/>
      <c r="CH45" s="126"/>
      <c r="CI45" s="17">
        <v>3</v>
      </c>
      <c r="CJ45" s="17">
        <v>3</v>
      </c>
      <c r="CK45" s="17">
        <v>2</v>
      </c>
      <c r="CL45" s="17">
        <v>2</v>
      </c>
      <c r="CM45" s="54">
        <v>1</v>
      </c>
      <c r="CN45" s="17">
        <v>1</v>
      </c>
      <c r="CO45" s="125"/>
      <c r="CP45" s="126"/>
      <c r="CQ45" s="17">
        <v>1</v>
      </c>
      <c r="CR45" s="17">
        <v>1</v>
      </c>
      <c r="CS45" s="17">
        <v>4</v>
      </c>
      <c r="CT45" s="17">
        <v>3</v>
      </c>
      <c r="CU45" s="17">
        <v>3</v>
      </c>
      <c r="CV45" s="17">
        <v>3</v>
      </c>
      <c r="CW45" s="17">
        <v>3</v>
      </c>
      <c r="CX45" s="125"/>
      <c r="CY45" s="126"/>
      <c r="CZ45" s="17">
        <v>2</v>
      </c>
      <c r="DA45" s="17">
        <v>2</v>
      </c>
      <c r="DB45" s="17">
        <v>2</v>
      </c>
      <c r="DC45" s="130"/>
      <c r="DD45" s="17">
        <v>1</v>
      </c>
      <c r="DE45" s="17">
        <v>1</v>
      </c>
      <c r="DF45" s="17">
        <v>1</v>
      </c>
      <c r="DG45" s="17">
        <v>5</v>
      </c>
      <c r="DH45" s="17">
        <v>5</v>
      </c>
    </row>
    <row r="46" spans="1:112">
      <c r="AE46" s="5"/>
      <c r="AF46" s="110"/>
      <c r="AG46" s="5"/>
      <c r="AH46" s="5"/>
      <c r="AI46" s="5"/>
      <c r="AJ46" s="5"/>
      <c r="AK46" s="5"/>
      <c r="AL46" s="5"/>
      <c r="BK46" s="45" t="s">
        <v>124</v>
      </c>
      <c r="BL46" s="45" t="s">
        <v>33</v>
      </c>
      <c r="BM46" s="47" t="s">
        <v>136</v>
      </c>
      <c r="BN46" s="45" t="s">
        <v>135</v>
      </c>
      <c r="BO46" s="46">
        <v>43</v>
      </c>
      <c r="BP46" s="23" t="s">
        <v>58</v>
      </c>
      <c r="BQ46" s="51">
        <v>15</v>
      </c>
      <c r="BR46" s="17">
        <v>4</v>
      </c>
      <c r="BS46" s="17">
        <v>3</v>
      </c>
      <c r="BT46" s="17">
        <v>3</v>
      </c>
      <c r="BU46" s="17">
        <v>3</v>
      </c>
      <c r="BV46" s="55">
        <v>2</v>
      </c>
      <c r="BW46" s="55">
        <v>2</v>
      </c>
      <c r="BX46" s="125"/>
      <c r="BY46" s="126"/>
      <c r="BZ46" s="17">
        <v>1</v>
      </c>
      <c r="CA46" s="17">
        <v>1</v>
      </c>
      <c r="CB46" s="17">
        <v>1</v>
      </c>
      <c r="CC46" s="17">
        <v>1</v>
      </c>
      <c r="CD46" s="17">
        <v>4</v>
      </c>
      <c r="CE46" s="17">
        <v>4</v>
      </c>
      <c r="CF46" s="17">
        <v>3</v>
      </c>
      <c r="CG46" s="125"/>
      <c r="CH46" s="126"/>
      <c r="CI46" s="17">
        <v>3</v>
      </c>
      <c r="CJ46" s="17">
        <v>3</v>
      </c>
      <c r="CK46" s="17">
        <v>3</v>
      </c>
      <c r="CL46" s="17">
        <v>2</v>
      </c>
      <c r="CM46" s="17">
        <v>1</v>
      </c>
      <c r="CN46" s="17">
        <v>1</v>
      </c>
      <c r="CO46" s="125"/>
      <c r="CP46" s="126"/>
      <c r="CQ46" s="17">
        <v>1</v>
      </c>
      <c r="CR46" s="17">
        <v>1</v>
      </c>
      <c r="CS46" s="17">
        <v>4</v>
      </c>
      <c r="CT46" s="17">
        <v>3</v>
      </c>
      <c r="CU46" s="17">
        <v>3</v>
      </c>
      <c r="CV46" s="17">
        <v>3</v>
      </c>
      <c r="CW46" s="17">
        <v>3</v>
      </c>
      <c r="CX46" s="125"/>
      <c r="CY46" s="126"/>
      <c r="CZ46" s="17">
        <v>2</v>
      </c>
      <c r="DA46" s="17">
        <v>2</v>
      </c>
      <c r="DB46" s="17">
        <v>2</v>
      </c>
      <c r="DC46" s="130"/>
      <c r="DD46" s="17">
        <v>1</v>
      </c>
      <c r="DE46" s="17">
        <v>1</v>
      </c>
      <c r="DF46" s="17">
        <v>1</v>
      </c>
      <c r="DG46" s="17">
        <v>5</v>
      </c>
      <c r="DH46" s="17">
        <v>5</v>
      </c>
    </row>
    <row r="47" spans="1:112">
      <c r="AE47" s="5"/>
      <c r="AF47" s="110"/>
      <c r="AG47" s="5"/>
      <c r="AH47" s="5"/>
      <c r="AI47" s="5"/>
      <c r="AJ47" s="5"/>
      <c r="AK47" s="5"/>
      <c r="AL47" s="5"/>
      <c r="BK47" s="45" t="s">
        <v>125</v>
      </c>
      <c r="BL47" s="45" t="s">
        <v>126</v>
      </c>
      <c r="BM47" s="47" t="s">
        <v>136</v>
      </c>
      <c r="BN47" s="45" t="s">
        <v>43</v>
      </c>
      <c r="BO47" s="46">
        <v>44</v>
      </c>
      <c r="BP47" s="23" t="s">
        <v>58</v>
      </c>
      <c r="BQ47" s="51">
        <v>15</v>
      </c>
      <c r="BR47" s="17">
        <v>4</v>
      </c>
      <c r="BS47" s="17">
        <v>3</v>
      </c>
      <c r="BT47" s="17">
        <v>3</v>
      </c>
      <c r="BU47" s="17">
        <v>3</v>
      </c>
      <c r="BV47" s="55">
        <v>2</v>
      </c>
      <c r="BW47" s="55">
        <v>2</v>
      </c>
      <c r="BX47" s="125"/>
      <c r="BY47" s="126"/>
      <c r="BZ47" s="17">
        <v>1</v>
      </c>
      <c r="CA47" s="17">
        <v>1</v>
      </c>
      <c r="CB47" s="17">
        <v>1</v>
      </c>
      <c r="CC47" s="17">
        <v>1</v>
      </c>
      <c r="CD47" s="17">
        <v>4</v>
      </c>
      <c r="CE47" s="17">
        <v>4</v>
      </c>
      <c r="CF47" s="17">
        <v>3</v>
      </c>
      <c r="CG47" s="125"/>
      <c r="CH47" s="126"/>
      <c r="CI47" s="17">
        <v>3</v>
      </c>
      <c r="CJ47" s="17">
        <v>3</v>
      </c>
      <c r="CK47" s="17">
        <v>3</v>
      </c>
      <c r="CL47" s="17">
        <v>2</v>
      </c>
      <c r="CM47" s="17">
        <v>2</v>
      </c>
      <c r="CN47" s="17">
        <v>1</v>
      </c>
      <c r="CO47" s="125"/>
      <c r="CP47" s="126"/>
      <c r="CQ47" s="17">
        <v>1</v>
      </c>
      <c r="CR47" s="17">
        <v>1</v>
      </c>
      <c r="CS47" s="17">
        <v>5</v>
      </c>
      <c r="CT47" s="17">
        <v>4</v>
      </c>
      <c r="CU47" s="17">
        <v>2</v>
      </c>
      <c r="CV47" s="17">
        <v>3</v>
      </c>
      <c r="CW47" s="17">
        <v>3</v>
      </c>
      <c r="CX47" s="125"/>
      <c r="CY47" s="126"/>
      <c r="CZ47" s="17">
        <v>2</v>
      </c>
      <c r="DA47" s="17">
        <v>2</v>
      </c>
      <c r="DB47" s="17">
        <v>2</v>
      </c>
      <c r="DC47" s="130"/>
      <c r="DD47" s="17">
        <v>1</v>
      </c>
      <c r="DE47" s="17">
        <v>1</v>
      </c>
      <c r="DF47" s="17">
        <v>1</v>
      </c>
      <c r="DG47" s="17">
        <v>5</v>
      </c>
      <c r="DH47" s="17">
        <v>5</v>
      </c>
    </row>
    <row r="48" spans="1:112" s="26" customFormat="1">
      <c r="A48"/>
      <c r="AE48" s="43"/>
      <c r="AF48" s="110"/>
      <c r="AG48" s="43"/>
      <c r="AH48" s="43"/>
      <c r="AI48" s="43"/>
      <c r="AJ48" s="43"/>
      <c r="AK48" s="43"/>
      <c r="AL48" s="43"/>
      <c r="BK48" s="45" t="s">
        <v>127</v>
      </c>
      <c r="BL48" s="45" t="s">
        <v>51</v>
      </c>
      <c r="BM48" s="47" t="s">
        <v>136</v>
      </c>
      <c r="BN48" s="45" t="s">
        <v>135</v>
      </c>
      <c r="BO48" s="46">
        <v>45</v>
      </c>
      <c r="BP48" s="23" t="s">
        <v>58</v>
      </c>
      <c r="BQ48" s="45">
        <v>16</v>
      </c>
      <c r="BR48" s="17">
        <v>4</v>
      </c>
      <c r="BS48" s="17">
        <v>3</v>
      </c>
      <c r="BT48" s="17">
        <v>3</v>
      </c>
      <c r="BU48" s="17">
        <v>3</v>
      </c>
      <c r="BV48" s="55">
        <v>3</v>
      </c>
      <c r="BW48" s="55">
        <v>2</v>
      </c>
      <c r="BX48" s="125"/>
      <c r="BY48" s="126"/>
      <c r="BZ48" s="17">
        <v>1</v>
      </c>
      <c r="CA48" s="17">
        <v>1</v>
      </c>
      <c r="CB48" s="17">
        <v>1</v>
      </c>
      <c r="CC48" s="17">
        <v>1</v>
      </c>
      <c r="CD48" s="17">
        <v>4</v>
      </c>
      <c r="CE48" s="17">
        <v>4</v>
      </c>
      <c r="CF48" s="17">
        <v>3</v>
      </c>
      <c r="CG48" s="125"/>
      <c r="CH48" s="126"/>
      <c r="CI48" s="17">
        <v>3</v>
      </c>
      <c r="CJ48" s="17">
        <v>3</v>
      </c>
      <c r="CK48" s="17">
        <v>3</v>
      </c>
      <c r="CL48" s="17">
        <v>2</v>
      </c>
      <c r="CM48" s="17">
        <v>2</v>
      </c>
      <c r="CN48" s="17">
        <v>1</v>
      </c>
      <c r="CO48" s="125"/>
      <c r="CP48" s="126"/>
      <c r="CQ48" s="17">
        <v>1</v>
      </c>
      <c r="CR48" s="17">
        <v>1</v>
      </c>
      <c r="CS48" s="17">
        <v>5</v>
      </c>
      <c r="CT48" s="17">
        <v>4</v>
      </c>
      <c r="CU48" s="17">
        <v>2</v>
      </c>
      <c r="CV48" s="17">
        <v>3</v>
      </c>
      <c r="CW48" s="17">
        <v>3</v>
      </c>
      <c r="CX48" s="125"/>
      <c r="CY48" s="126"/>
      <c r="CZ48" s="17">
        <v>2</v>
      </c>
      <c r="DA48" s="17">
        <v>2</v>
      </c>
      <c r="DB48" s="17">
        <v>2</v>
      </c>
      <c r="DC48" s="130"/>
      <c r="DD48" s="54">
        <v>1</v>
      </c>
      <c r="DE48" s="17">
        <v>1</v>
      </c>
      <c r="DF48" s="17">
        <v>1</v>
      </c>
      <c r="DG48" s="17">
        <v>1</v>
      </c>
      <c r="DH48" s="17">
        <v>1</v>
      </c>
    </row>
    <row r="49" spans="31:112">
      <c r="AE49" s="5"/>
      <c r="AF49" s="105"/>
      <c r="AG49" s="5"/>
      <c r="AH49" s="5"/>
      <c r="AI49" s="5"/>
      <c r="AJ49" s="5"/>
      <c r="AK49" s="5"/>
      <c r="AL49" s="5"/>
      <c r="BK49" s="45" t="s">
        <v>128</v>
      </c>
      <c r="BL49" s="45" t="s">
        <v>34</v>
      </c>
      <c r="BM49" s="47" t="s">
        <v>136</v>
      </c>
      <c r="BN49" s="45" t="s">
        <v>43</v>
      </c>
      <c r="BO49" s="46">
        <v>46</v>
      </c>
      <c r="BP49" s="23" t="s">
        <v>58</v>
      </c>
      <c r="BQ49" s="45">
        <v>16</v>
      </c>
      <c r="BR49" s="52">
        <v>4</v>
      </c>
      <c r="BS49" s="17">
        <v>3</v>
      </c>
      <c r="BT49" s="17">
        <v>3</v>
      </c>
      <c r="BU49" s="17">
        <v>3</v>
      </c>
      <c r="BV49" s="55">
        <v>3</v>
      </c>
      <c r="BW49" s="55">
        <v>2</v>
      </c>
      <c r="BX49" s="125"/>
      <c r="BY49" s="126"/>
      <c r="BZ49" s="17">
        <v>2</v>
      </c>
      <c r="CA49" s="17">
        <v>2</v>
      </c>
      <c r="CB49" s="17">
        <v>1</v>
      </c>
      <c r="CC49" s="17">
        <v>1</v>
      </c>
      <c r="CD49" s="17">
        <v>5</v>
      </c>
      <c r="CE49" s="17">
        <v>5</v>
      </c>
      <c r="CF49" s="17">
        <v>4</v>
      </c>
      <c r="CG49" s="125"/>
      <c r="CH49" s="126"/>
      <c r="CI49" s="17">
        <v>3</v>
      </c>
      <c r="CJ49" s="17">
        <v>3</v>
      </c>
      <c r="CK49" s="17">
        <v>3</v>
      </c>
      <c r="CL49" s="17">
        <v>2</v>
      </c>
      <c r="CM49" s="17">
        <v>2</v>
      </c>
      <c r="CN49" s="17">
        <v>1</v>
      </c>
      <c r="CO49" s="125"/>
      <c r="CP49" s="126"/>
      <c r="CQ49" s="17">
        <v>1</v>
      </c>
      <c r="CR49" s="17">
        <v>1</v>
      </c>
      <c r="CS49" s="17">
        <v>5</v>
      </c>
      <c r="CT49" s="17">
        <v>4</v>
      </c>
      <c r="CU49" s="17">
        <v>4</v>
      </c>
      <c r="CV49" s="17">
        <v>3</v>
      </c>
      <c r="CW49" s="17">
        <v>3</v>
      </c>
      <c r="CX49" s="125"/>
      <c r="CY49" s="126"/>
      <c r="CZ49" s="17">
        <v>2</v>
      </c>
      <c r="DA49" s="17">
        <v>2</v>
      </c>
      <c r="DB49" s="17">
        <v>2</v>
      </c>
      <c r="DC49" s="130"/>
      <c r="DD49" s="54">
        <v>1</v>
      </c>
      <c r="DE49" s="17">
        <v>1</v>
      </c>
      <c r="DF49" s="17">
        <v>1</v>
      </c>
      <c r="DG49" s="17">
        <v>1</v>
      </c>
      <c r="DH49" s="17">
        <v>1</v>
      </c>
    </row>
    <row r="50" spans="31:112">
      <c r="AE50" s="5"/>
      <c r="AF50" s="105"/>
      <c r="AG50" s="5"/>
      <c r="AH50" s="5"/>
      <c r="AI50" s="5"/>
      <c r="AJ50" s="5"/>
      <c r="AK50" s="5"/>
      <c r="AL50" s="5"/>
      <c r="BK50" s="45" t="s">
        <v>129</v>
      </c>
      <c r="BL50" s="45" t="s">
        <v>47</v>
      </c>
      <c r="BM50" s="47" t="s">
        <v>136</v>
      </c>
      <c r="BN50" s="45" t="s">
        <v>135</v>
      </c>
      <c r="BO50" s="46">
        <v>47</v>
      </c>
      <c r="BP50" s="23" t="s">
        <v>58</v>
      </c>
      <c r="BQ50" s="45">
        <v>16</v>
      </c>
      <c r="BR50" s="52">
        <v>4</v>
      </c>
      <c r="BS50" s="17">
        <v>3</v>
      </c>
      <c r="BT50" s="17">
        <v>3</v>
      </c>
      <c r="BU50" s="17">
        <v>3</v>
      </c>
      <c r="BV50" s="55">
        <v>3</v>
      </c>
      <c r="BW50" s="55">
        <v>2</v>
      </c>
      <c r="BX50" s="125"/>
      <c r="BY50" s="126"/>
      <c r="BZ50" s="17">
        <v>2</v>
      </c>
      <c r="CA50" s="17">
        <v>2</v>
      </c>
      <c r="CB50" s="17">
        <v>1</v>
      </c>
      <c r="CC50" s="17">
        <v>1</v>
      </c>
      <c r="CD50" s="17">
        <v>5</v>
      </c>
      <c r="CE50" s="17">
        <v>5</v>
      </c>
      <c r="CF50" s="17">
        <v>4</v>
      </c>
      <c r="CG50" s="125"/>
      <c r="CH50" s="126"/>
      <c r="CI50" s="17">
        <v>3</v>
      </c>
      <c r="CJ50" s="17">
        <v>3</v>
      </c>
      <c r="CK50" s="17">
        <v>3</v>
      </c>
      <c r="CL50" s="17">
        <v>2</v>
      </c>
      <c r="CM50" s="17">
        <v>2</v>
      </c>
      <c r="CN50" s="54">
        <v>1</v>
      </c>
      <c r="CO50" s="125"/>
      <c r="CP50" s="126"/>
      <c r="CQ50" s="54">
        <v>1</v>
      </c>
      <c r="CR50" s="17">
        <v>1</v>
      </c>
      <c r="CS50" s="17">
        <v>1</v>
      </c>
      <c r="CT50" s="17">
        <v>4</v>
      </c>
      <c r="CU50" s="17">
        <v>4</v>
      </c>
      <c r="CV50" s="17">
        <v>3</v>
      </c>
      <c r="CW50" s="17">
        <v>3</v>
      </c>
      <c r="CX50" s="125"/>
      <c r="CY50" s="126"/>
      <c r="CZ50" s="17">
        <v>3</v>
      </c>
      <c r="DA50" s="17">
        <v>3</v>
      </c>
      <c r="DB50" s="17">
        <v>2</v>
      </c>
      <c r="DC50" s="130"/>
      <c r="DD50" s="17">
        <v>1</v>
      </c>
      <c r="DE50" s="17">
        <v>1</v>
      </c>
      <c r="DF50" s="17">
        <v>1</v>
      </c>
      <c r="DG50" s="17">
        <v>1</v>
      </c>
      <c r="DH50" s="17">
        <v>1</v>
      </c>
    </row>
    <row r="51" spans="31:112">
      <c r="AE51" s="5"/>
      <c r="AF51" s="35"/>
      <c r="AG51" s="5"/>
      <c r="AH51" s="5"/>
      <c r="AI51" s="5"/>
      <c r="AJ51" s="5"/>
      <c r="AK51" s="5"/>
      <c r="AL51" s="5"/>
      <c r="BK51" s="45" t="s">
        <v>130</v>
      </c>
      <c r="BL51" s="45" t="s">
        <v>75</v>
      </c>
      <c r="BM51" s="47" t="s">
        <v>136</v>
      </c>
      <c r="BN51" s="45" t="s">
        <v>43</v>
      </c>
      <c r="BO51" s="46">
        <v>48</v>
      </c>
      <c r="BP51" s="23" t="s">
        <v>58</v>
      </c>
      <c r="BQ51" s="51">
        <v>17</v>
      </c>
      <c r="BR51" s="17">
        <v>5</v>
      </c>
      <c r="BS51" s="17">
        <v>2</v>
      </c>
      <c r="BT51" s="17">
        <v>3</v>
      </c>
      <c r="BU51" s="17">
        <v>3</v>
      </c>
      <c r="BV51" s="55">
        <v>3</v>
      </c>
      <c r="BW51" s="55">
        <v>2</v>
      </c>
      <c r="BX51" s="125"/>
      <c r="BY51" s="126"/>
      <c r="BZ51" s="17">
        <v>2</v>
      </c>
      <c r="CA51" s="17">
        <v>2</v>
      </c>
      <c r="CB51" s="17">
        <v>1</v>
      </c>
      <c r="CC51" s="17">
        <v>1</v>
      </c>
      <c r="CD51" s="17">
        <v>5</v>
      </c>
      <c r="CE51" s="17">
        <v>5</v>
      </c>
      <c r="CF51" s="17">
        <v>4</v>
      </c>
      <c r="CG51" s="125"/>
      <c r="CH51" s="126"/>
      <c r="CI51" s="17">
        <v>3</v>
      </c>
      <c r="CJ51" s="17">
        <v>3</v>
      </c>
      <c r="CK51" s="17">
        <v>3</v>
      </c>
      <c r="CL51" s="17">
        <v>2</v>
      </c>
      <c r="CM51" s="17">
        <v>2</v>
      </c>
      <c r="CN51" s="54">
        <v>1</v>
      </c>
      <c r="CO51" s="125"/>
      <c r="CP51" s="126"/>
      <c r="CQ51" s="54">
        <v>1</v>
      </c>
      <c r="CR51" s="17">
        <v>1</v>
      </c>
      <c r="CS51" s="17">
        <v>1</v>
      </c>
      <c r="CT51" s="17">
        <v>4</v>
      </c>
      <c r="CU51" s="17">
        <v>4</v>
      </c>
      <c r="CV51" s="17">
        <v>3</v>
      </c>
      <c r="CW51" s="17">
        <v>3</v>
      </c>
      <c r="CX51" s="125"/>
      <c r="CY51" s="126"/>
      <c r="CZ51" s="17">
        <v>3</v>
      </c>
      <c r="DA51" s="17">
        <v>3</v>
      </c>
      <c r="DB51" s="17">
        <v>2</v>
      </c>
      <c r="DC51" s="130"/>
      <c r="DD51" s="17">
        <v>2</v>
      </c>
      <c r="DE51" s="17">
        <v>1</v>
      </c>
      <c r="DF51" s="17">
        <v>1</v>
      </c>
      <c r="DG51" s="17">
        <v>1</v>
      </c>
      <c r="DH51" s="17">
        <v>1</v>
      </c>
    </row>
    <row r="52" spans="31:112">
      <c r="AF52" s="11"/>
      <c r="BK52" s="45" t="s">
        <v>131</v>
      </c>
      <c r="BL52" s="45" t="s">
        <v>132</v>
      </c>
      <c r="BM52" s="47" t="s">
        <v>136</v>
      </c>
      <c r="BN52" s="45" t="s">
        <v>43</v>
      </c>
      <c r="BO52" s="46">
        <v>49</v>
      </c>
      <c r="BP52" s="23" t="s">
        <v>58</v>
      </c>
      <c r="BQ52" s="51">
        <v>17</v>
      </c>
      <c r="BR52" s="17">
        <v>5</v>
      </c>
      <c r="BS52" s="17">
        <v>2</v>
      </c>
      <c r="BT52" s="17">
        <v>3</v>
      </c>
      <c r="BU52" s="17">
        <v>3</v>
      </c>
      <c r="BV52" s="56">
        <v>3</v>
      </c>
      <c r="BW52" s="55">
        <v>2</v>
      </c>
      <c r="BX52" s="125"/>
      <c r="BY52" s="126"/>
      <c r="BZ52" s="54">
        <v>2</v>
      </c>
      <c r="CA52" s="54">
        <v>2</v>
      </c>
      <c r="CB52" s="54">
        <v>1</v>
      </c>
      <c r="CC52" s="17">
        <v>1</v>
      </c>
      <c r="CD52" s="17">
        <v>1</v>
      </c>
      <c r="CE52" s="17">
        <v>1</v>
      </c>
      <c r="CF52" s="17">
        <v>4</v>
      </c>
      <c r="CG52" s="125"/>
      <c r="CH52" s="126"/>
      <c r="CI52" s="17">
        <v>3</v>
      </c>
      <c r="CJ52" s="17">
        <v>3</v>
      </c>
      <c r="CK52" s="17">
        <v>3</v>
      </c>
      <c r="CL52" s="17">
        <v>3</v>
      </c>
      <c r="CM52" s="17">
        <v>2</v>
      </c>
      <c r="CN52" s="17">
        <v>1</v>
      </c>
      <c r="CO52" s="125"/>
      <c r="CP52" s="126"/>
      <c r="CQ52" s="17">
        <v>1</v>
      </c>
      <c r="CR52" s="17">
        <v>1</v>
      </c>
      <c r="CS52" s="17">
        <v>1</v>
      </c>
      <c r="CT52" s="17">
        <v>4</v>
      </c>
      <c r="CU52" s="17">
        <v>4</v>
      </c>
      <c r="CV52" s="17">
        <v>3</v>
      </c>
      <c r="CW52" s="17">
        <v>3</v>
      </c>
      <c r="CX52" s="125"/>
      <c r="CY52" s="126"/>
      <c r="CZ52" s="17">
        <v>3</v>
      </c>
      <c r="DA52" s="17">
        <v>3</v>
      </c>
      <c r="DB52" s="17">
        <v>2</v>
      </c>
      <c r="DC52" s="130"/>
      <c r="DD52" s="17">
        <v>2</v>
      </c>
      <c r="DE52" s="17">
        <v>1</v>
      </c>
      <c r="DF52" s="17">
        <v>1</v>
      </c>
      <c r="DG52" s="17">
        <v>1</v>
      </c>
      <c r="DH52" s="17">
        <v>1</v>
      </c>
    </row>
    <row r="53" spans="31:112">
      <c r="AF53" s="11"/>
      <c r="BK53" s="45" t="s">
        <v>133</v>
      </c>
      <c r="BL53" s="45" t="s">
        <v>134</v>
      </c>
      <c r="BM53" s="47" t="s">
        <v>136</v>
      </c>
      <c r="BN53" s="45" t="s">
        <v>135</v>
      </c>
      <c r="BO53" s="46">
        <v>50</v>
      </c>
      <c r="BP53" s="23" t="s">
        <v>58</v>
      </c>
      <c r="BQ53" s="51">
        <v>17</v>
      </c>
      <c r="BR53" s="17">
        <v>5</v>
      </c>
      <c r="BS53" s="17">
        <v>4</v>
      </c>
      <c r="BT53" s="17">
        <v>3</v>
      </c>
      <c r="BU53" s="17">
        <v>3</v>
      </c>
      <c r="BV53" s="56">
        <v>3</v>
      </c>
      <c r="BW53" s="55">
        <v>2</v>
      </c>
      <c r="BX53" s="127"/>
      <c r="BY53" s="128"/>
      <c r="BZ53" s="54">
        <v>2</v>
      </c>
      <c r="CA53" s="54">
        <v>2</v>
      </c>
      <c r="CB53" s="54">
        <v>1</v>
      </c>
      <c r="CC53" s="17">
        <v>1</v>
      </c>
      <c r="CD53" s="17">
        <v>1</v>
      </c>
      <c r="CE53" s="17">
        <v>1</v>
      </c>
      <c r="CF53" s="17">
        <v>4</v>
      </c>
      <c r="CG53" s="127"/>
      <c r="CH53" s="128"/>
      <c r="CI53" s="17">
        <v>3</v>
      </c>
      <c r="CJ53" s="17">
        <v>3</v>
      </c>
      <c r="CK53" s="17">
        <v>3</v>
      </c>
      <c r="CL53" s="17">
        <v>3</v>
      </c>
      <c r="CM53" s="17">
        <v>2</v>
      </c>
      <c r="CN53" s="17">
        <v>2</v>
      </c>
      <c r="CO53" s="127"/>
      <c r="CP53" s="128"/>
      <c r="CQ53" s="17">
        <v>2</v>
      </c>
      <c r="CR53" s="17">
        <v>1</v>
      </c>
      <c r="CS53" s="17">
        <v>1</v>
      </c>
      <c r="CT53" s="17">
        <v>5</v>
      </c>
      <c r="CU53" s="17">
        <v>5</v>
      </c>
      <c r="CV53" s="17">
        <v>4</v>
      </c>
      <c r="CW53" s="17">
        <v>3</v>
      </c>
      <c r="CX53" s="127"/>
      <c r="CY53" s="128"/>
      <c r="CZ53" s="17">
        <v>3</v>
      </c>
      <c r="DA53" s="17">
        <v>3</v>
      </c>
      <c r="DB53" s="17">
        <v>2</v>
      </c>
      <c r="DC53" s="131"/>
      <c r="DD53" s="17">
        <v>2</v>
      </c>
      <c r="DE53" s="17">
        <v>1</v>
      </c>
      <c r="DF53" s="17">
        <v>1</v>
      </c>
      <c r="DG53" s="17">
        <v>1</v>
      </c>
      <c r="DH53" s="17">
        <v>1</v>
      </c>
    </row>
    <row r="54" spans="31:112">
      <c r="AF54" s="26"/>
      <c r="BO54" s="59" t="s">
        <v>141</v>
      </c>
      <c r="BP54" s="59"/>
      <c r="BU54" t="s">
        <v>140</v>
      </c>
      <c r="CA54" t="s">
        <v>140</v>
      </c>
      <c r="CE54" t="s">
        <v>140</v>
      </c>
      <c r="CK54" t="s">
        <v>140</v>
      </c>
      <c r="CQ54" t="s">
        <v>140</v>
      </c>
      <c r="CU54" t="s">
        <v>140</v>
      </c>
      <c r="DA54" t="s">
        <v>140</v>
      </c>
      <c r="DF54" t="s">
        <v>140</v>
      </c>
    </row>
    <row r="55" spans="31:112">
      <c r="AF55" s="11"/>
    </row>
    <row r="56" spans="31:112">
      <c r="AF56" s="11"/>
      <c r="BM56" s="132" t="s">
        <v>149</v>
      </c>
      <c r="BN56" s="132" t="s">
        <v>20</v>
      </c>
      <c r="BO56" t="s">
        <v>142</v>
      </c>
      <c r="BP56" s="58"/>
      <c r="BR56">
        <f>COUNTIF(BR4:BR53,"=1")</f>
        <v>15</v>
      </c>
      <c r="BS56">
        <f t="shared" ref="BS56:DH56" si="11">COUNTIF(BS4:BS53,"=1")</f>
        <v>15</v>
      </c>
      <c r="BT56">
        <f t="shared" si="11"/>
        <v>15</v>
      </c>
      <c r="BU56">
        <f t="shared" si="11"/>
        <v>15</v>
      </c>
      <c r="BV56">
        <f t="shared" si="11"/>
        <v>15</v>
      </c>
      <c r="BW56">
        <f t="shared" si="11"/>
        <v>15</v>
      </c>
      <c r="BZ56">
        <f t="shared" si="11"/>
        <v>15</v>
      </c>
      <c r="CA56">
        <f t="shared" si="11"/>
        <v>15</v>
      </c>
      <c r="CB56">
        <f t="shared" si="11"/>
        <v>15</v>
      </c>
      <c r="CC56">
        <f t="shared" si="11"/>
        <v>15</v>
      </c>
      <c r="CD56">
        <f t="shared" si="11"/>
        <v>15</v>
      </c>
      <c r="CE56">
        <f t="shared" si="11"/>
        <v>15</v>
      </c>
      <c r="CF56">
        <f t="shared" si="11"/>
        <v>15</v>
      </c>
      <c r="CI56">
        <f t="shared" si="11"/>
        <v>15</v>
      </c>
      <c r="CJ56">
        <f t="shared" si="11"/>
        <v>15</v>
      </c>
      <c r="CK56">
        <f t="shared" si="11"/>
        <v>15</v>
      </c>
      <c r="CL56">
        <f t="shared" si="11"/>
        <v>15</v>
      </c>
      <c r="CM56">
        <f t="shared" si="11"/>
        <v>15</v>
      </c>
      <c r="CN56">
        <f t="shared" si="11"/>
        <v>15</v>
      </c>
      <c r="CQ56">
        <f t="shared" si="11"/>
        <v>15</v>
      </c>
      <c r="CR56">
        <f t="shared" si="11"/>
        <v>15</v>
      </c>
      <c r="CS56">
        <f t="shared" si="11"/>
        <v>15</v>
      </c>
      <c r="CT56">
        <f t="shared" si="11"/>
        <v>15</v>
      </c>
      <c r="CU56">
        <f t="shared" si="11"/>
        <v>15</v>
      </c>
      <c r="CV56">
        <f t="shared" si="11"/>
        <v>15</v>
      </c>
      <c r="CW56">
        <f t="shared" si="11"/>
        <v>15</v>
      </c>
      <c r="CZ56">
        <f t="shared" si="11"/>
        <v>15</v>
      </c>
      <c r="DA56">
        <f t="shared" si="11"/>
        <v>15</v>
      </c>
      <c r="DB56">
        <f t="shared" si="11"/>
        <v>15</v>
      </c>
      <c r="DD56">
        <f t="shared" si="11"/>
        <v>15</v>
      </c>
      <c r="DE56">
        <f t="shared" si="11"/>
        <v>15</v>
      </c>
      <c r="DF56">
        <f t="shared" si="11"/>
        <v>15</v>
      </c>
      <c r="DG56">
        <f t="shared" si="11"/>
        <v>15</v>
      </c>
      <c r="DH56">
        <f t="shared" si="11"/>
        <v>15</v>
      </c>
    </row>
    <row r="57" spans="31:112">
      <c r="AF57" s="11"/>
      <c r="BM57" s="132"/>
      <c r="BN57" s="132"/>
      <c r="BO57" t="s">
        <v>143</v>
      </c>
      <c r="BR57">
        <f>COUNTIF(BR4:BR53,"=2")+COUNTIF(BR4:BR53,"=5")</f>
        <v>14</v>
      </c>
      <c r="BS57">
        <f t="shared" ref="BS57:DH57" si="12">COUNTIF(BS4:BS53,"=2")+COUNTIF(BS4:BS53,"=5")</f>
        <v>14</v>
      </c>
      <c r="BT57">
        <f t="shared" si="12"/>
        <v>14</v>
      </c>
      <c r="BU57">
        <f t="shared" si="12"/>
        <v>14</v>
      </c>
      <c r="BV57">
        <f t="shared" si="12"/>
        <v>14</v>
      </c>
      <c r="BW57">
        <f t="shared" si="12"/>
        <v>14</v>
      </c>
      <c r="BZ57">
        <f t="shared" si="12"/>
        <v>14</v>
      </c>
      <c r="CA57">
        <f t="shared" si="12"/>
        <v>14</v>
      </c>
      <c r="CB57">
        <f t="shared" si="12"/>
        <v>14</v>
      </c>
      <c r="CC57">
        <f t="shared" si="12"/>
        <v>14</v>
      </c>
      <c r="CD57">
        <f t="shared" si="12"/>
        <v>14</v>
      </c>
      <c r="CE57">
        <f t="shared" si="12"/>
        <v>14</v>
      </c>
      <c r="CF57">
        <f t="shared" si="12"/>
        <v>14</v>
      </c>
      <c r="CI57">
        <f t="shared" si="12"/>
        <v>14</v>
      </c>
      <c r="CJ57">
        <f t="shared" si="12"/>
        <v>14</v>
      </c>
      <c r="CK57">
        <f t="shared" si="12"/>
        <v>14</v>
      </c>
      <c r="CL57">
        <f t="shared" si="12"/>
        <v>14</v>
      </c>
      <c r="CM57">
        <f t="shared" si="12"/>
        <v>14</v>
      </c>
      <c r="CN57">
        <f t="shared" si="12"/>
        <v>14</v>
      </c>
      <c r="CQ57">
        <f t="shared" si="12"/>
        <v>14</v>
      </c>
      <c r="CR57">
        <f t="shared" si="12"/>
        <v>14</v>
      </c>
      <c r="CS57">
        <f t="shared" si="12"/>
        <v>14</v>
      </c>
      <c r="CT57">
        <f t="shared" si="12"/>
        <v>14</v>
      </c>
      <c r="CU57">
        <f t="shared" si="12"/>
        <v>14</v>
      </c>
      <c r="CV57">
        <f t="shared" si="12"/>
        <v>14</v>
      </c>
      <c r="CW57">
        <f t="shared" si="12"/>
        <v>14</v>
      </c>
      <c r="CZ57">
        <f t="shared" si="12"/>
        <v>14</v>
      </c>
      <c r="DA57">
        <f t="shared" si="12"/>
        <v>14</v>
      </c>
      <c r="DB57">
        <f t="shared" si="12"/>
        <v>14</v>
      </c>
      <c r="DD57">
        <f t="shared" si="12"/>
        <v>14</v>
      </c>
      <c r="DE57">
        <f t="shared" si="12"/>
        <v>14</v>
      </c>
      <c r="DF57">
        <f t="shared" si="12"/>
        <v>14</v>
      </c>
      <c r="DG57">
        <f t="shared" si="12"/>
        <v>14</v>
      </c>
      <c r="DH57">
        <f t="shared" si="12"/>
        <v>14</v>
      </c>
    </row>
    <row r="58" spans="31:112">
      <c r="AF58" s="11"/>
      <c r="BM58" s="132"/>
      <c r="BN58" s="132"/>
      <c r="BO58" t="s">
        <v>145</v>
      </c>
      <c r="BR58">
        <f>COUNTIF(BR4:BR53,"=3")</f>
        <v>15</v>
      </c>
      <c r="BS58">
        <f t="shared" ref="BS58:DH58" si="13">COUNTIF(BS4:BS53,"=3")</f>
        <v>15</v>
      </c>
      <c r="BT58">
        <f t="shared" si="13"/>
        <v>15</v>
      </c>
      <c r="BU58">
        <f t="shared" si="13"/>
        <v>15</v>
      </c>
      <c r="BV58">
        <f t="shared" si="13"/>
        <v>15</v>
      </c>
      <c r="BW58">
        <f t="shared" si="13"/>
        <v>15</v>
      </c>
      <c r="BZ58">
        <f t="shared" si="13"/>
        <v>15</v>
      </c>
      <c r="CA58">
        <f t="shared" si="13"/>
        <v>15</v>
      </c>
      <c r="CB58">
        <f t="shared" si="13"/>
        <v>15</v>
      </c>
      <c r="CC58">
        <f t="shared" si="13"/>
        <v>15</v>
      </c>
      <c r="CD58">
        <f t="shared" si="13"/>
        <v>15</v>
      </c>
      <c r="CE58">
        <f t="shared" si="13"/>
        <v>15</v>
      </c>
      <c r="CF58">
        <f t="shared" si="13"/>
        <v>15</v>
      </c>
      <c r="CI58">
        <f t="shared" si="13"/>
        <v>15</v>
      </c>
      <c r="CJ58">
        <f t="shared" si="13"/>
        <v>15</v>
      </c>
      <c r="CK58">
        <f t="shared" si="13"/>
        <v>15</v>
      </c>
      <c r="CL58">
        <f t="shared" si="13"/>
        <v>15</v>
      </c>
      <c r="CM58">
        <f t="shared" si="13"/>
        <v>15</v>
      </c>
      <c r="CN58">
        <f t="shared" si="13"/>
        <v>15</v>
      </c>
      <c r="CQ58">
        <f t="shared" si="13"/>
        <v>15</v>
      </c>
      <c r="CR58">
        <f t="shared" si="13"/>
        <v>15</v>
      </c>
      <c r="CS58">
        <f t="shared" si="13"/>
        <v>15</v>
      </c>
      <c r="CT58">
        <f t="shared" si="13"/>
        <v>15</v>
      </c>
      <c r="CU58">
        <f t="shared" si="13"/>
        <v>15</v>
      </c>
      <c r="CV58">
        <f t="shared" si="13"/>
        <v>15</v>
      </c>
      <c r="CW58">
        <f t="shared" si="13"/>
        <v>15</v>
      </c>
      <c r="CZ58">
        <f t="shared" si="13"/>
        <v>15</v>
      </c>
      <c r="DA58">
        <f t="shared" si="13"/>
        <v>15</v>
      </c>
      <c r="DB58">
        <f t="shared" si="13"/>
        <v>15</v>
      </c>
      <c r="DD58">
        <f t="shared" si="13"/>
        <v>15</v>
      </c>
      <c r="DE58">
        <f t="shared" si="13"/>
        <v>15</v>
      </c>
      <c r="DF58">
        <f t="shared" si="13"/>
        <v>15</v>
      </c>
      <c r="DG58">
        <f t="shared" si="13"/>
        <v>15</v>
      </c>
      <c r="DH58">
        <f t="shared" si="13"/>
        <v>15</v>
      </c>
    </row>
    <row r="59" spans="31:112">
      <c r="AF59" s="26"/>
      <c r="BM59" s="132"/>
      <c r="BN59" s="132"/>
      <c r="BO59" t="s">
        <v>144</v>
      </c>
      <c r="BR59">
        <f>COUNTIF(BR4:BR53,"=4")</f>
        <v>6</v>
      </c>
      <c r="BS59">
        <f t="shared" ref="BS59:DH59" si="14">COUNTIF(BS4:BS53,"=4")</f>
        <v>6</v>
      </c>
      <c r="BT59">
        <f t="shared" si="14"/>
        <v>6</v>
      </c>
      <c r="BU59">
        <f t="shared" si="14"/>
        <v>6</v>
      </c>
      <c r="BV59">
        <f t="shared" si="14"/>
        <v>6</v>
      </c>
      <c r="BW59">
        <f t="shared" si="14"/>
        <v>6</v>
      </c>
      <c r="BZ59">
        <f t="shared" si="14"/>
        <v>6</v>
      </c>
      <c r="CA59">
        <f t="shared" si="14"/>
        <v>6</v>
      </c>
      <c r="CB59">
        <f t="shared" si="14"/>
        <v>6</v>
      </c>
      <c r="CC59">
        <f t="shared" si="14"/>
        <v>6</v>
      </c>
      <c r="CD59">
        <f t="shared" si="14"/>
        <v>6</v>
      </c>
      <c r="CE59">
        <f t="shared" si="14"/>
        <v>6</v>
      </c>
      <c r="CF59">
        <f t="shared" si="14"/>
        <v>6</v>
      </c>
      <c r="CI59">
        <f t="shared" si="14"/>
        <v>6</v>
      </c>
      <c r="CJ59">
        <f t="shared" si="14"/>
        <v>6</v>
      </c>
      <c r="CK59">
        <f t="shared" si="14"/>
        <v>6</v>
      </c>
      <c r="CL59">
        <f t="shared" si="14"/>
        <v>6</v>
      </c>
      <c r="CM59">
        <f t="shared" si="14"/>
        <v>6</v>
      </c>
      <c r="CN59">
        <f t="shared" si="14"/>
        <v>6</v>
      </c>
      <c r="CQ59">
        <f t="shared" si="14"/>
        <v>6</v>
      </c>
      <c r="CR59">
        <f t="shared" si="14"/>
        <v>6</v>
      </c>
      <c r="CS59">
        <f t="shared" si="14"/>
        <v>6</v>
      </c>
      <c r="CT59">
        <f t="shared" si="14"/>
        <v>6</v>
      </c>
      <c r="CU59">
        <f t="shared" si="14"/>
        <v>6</v>
      </c>
      <c r="CV59">
        <f t="shared" si="14"/>
        <v>6</v>
      </c>
      <c r="CW59">
        <f t="shared" si="14"/>
        <v>6</v>
      </c>
      <c r="CZ59">
        <f t="shared" si="14"/>
        <v>6</v>
      </c>
      <c r="DA59">
        <f t="shared" si="14"/>
        <v>6</v>
      </c>
      <c r="DB59">
        <f t="shared" si="14"/>
        <v>6</v>
      </c>
      <c r="DD59">
        <f t="shared" si="14"/>
        <v>6</v>
      </c>
      <c r="DE59">
        <f t="shared" si="14"/>
        <v>6</v>
      </c>
      <c r="DF59">
        <f t="shared" si="14"/>
        <v>6</v>
      </c>
      <c r="DG59">
        <f t="shared" si="14"/>
        <v>6</v>
      </c>
      <c r="DH59">
        <f t="shared" si="14"/>
        <v>6</v>
      </c>
    </row>
    <row r="60" spans="31:112">
      <c r="AF60" s="11"/>
      <c r="BM60" s="132"/>
      <c r="BN60" s="132" t="s">
        <v>146</v>
      </c>
      <c r="BO60" t="s">
        <v>147</v>
      </c>
      <c r="BR60">
        <f>COUNTIFS(BR4:BR53,"=1")+COUNTIFS(BR4:BR53,"=2")</f>
        <v>26</v>
      </c>
      <c r="BS60">
        <f t="shared" ref="BS60:DH60" si="15">COUNTIFS(BS4:BS53,"=1")+COUNTIFS(BS4:BS53,"=2")</f>
        <v>26</v>
      </c>
      <c r="BT60">
        <f t="shared" si="15"/>
        <v>26</v>
      </c>
      <c r="BU60">
        <f t="shared" si="15"/>
        <v>26</v>
      </c>
      <c r="BV60">
        <f t="shared" si="15"/>
        <v>26</v>
      </c>
      <c r="BW60">
        <f t="shared" si="15"/>
        <v>26</v>
      </c>
      <c r="BZ60">
        <f t="shared" si="15"/>
        <v>26</v>
      </c>
      <c r="CA60">
        <f t="shared" si="15"/>
        <v>26</v>
      </c>
      <c r="CB60">
        <f t="shared" si="15"/>
        <v>26</v>
      </c>
      <c r="CC60">
        <f t="shared" si="15"/>
        <v>26</v>
      </c>
      <c r="CD60">
        <f t="shared" si="15"/>
        <v>26</v>
      </c>
      <c r="CE60">
        <f t="shared" si="15"/>
        <v>26</v>
      </c>
      <c r="CF60">
        <f t="shared" si="15"/>
        <v>26</v>
      </c>
      <c r="CI60">
        <f t="shared" si="15"/>
        <v>26</v>
      </c>
      <c r="CJ60">
        <f t="shared" si="15"/>
        <v>26</v>
      </c>
      <c r="CK60">
        <f t="shared" si="15"/>
        <v>26</v>
      </c>
      <c r="CL60">
        <f t="shared" si="15"/>
        <v>26</v>
      </c>
      <c r="CM60">
        <f t="shared" si="15"/>
        <v>26</v>
      </c>
      <c r="CN60">
        <f t="shared" si="15"/>
        <v>26</v>
      </c>
      <c r="CQ60">
        <f t="shared" si="15"/>
        <v>26</v>
      </c>
      <c r="CR60">
        <f t="shared" si="15"/>
        <v>26</v>
      </c>
      <c r="CS60">
        <f t="shared" si="15"/>
        <v>26</v>
      </c>
      <c r="CT60">
        <f t="shared" si="15"/>
        <v>26</v>
      </c>
      <c r="CU60">
        <f t="shared" si="15"/>
        <v>26</v>
      </c>
      <c r="CV60">
        <f t="shared" si="15"/>
        <v>26</v>
      </c>
      <c r="CW60">
        <f t="shared" si="15"/>
        <v>26</v>
      </c>
      <c r="CZ60">
        <f t="shared" si="15"/>
        <v>26</v>
      </c>
      <c r="DA60">
        <f t="shared" si="15"/>
        <v>26</v>
      </c>
      <c r="DB60">
        <f t="shared" si="15"/>
        <v>26</v>
      </c>
      <c r="DD60">
        <f t="shared" si="15"/>
        <v>26</v>
      </c>
      <c r="DE60">
        <f t="shared" si="15"/>
        <v>26</v>
      </c>
      <c r="DF60">
        <f t="shared" si="15"/>
        <v>26</v>
      </c>
      <c r="DG60">
        <f t="shared" si="15"/>
        <v>26</v>
      </c>
      <c r="DH60">
        <f t="shared" si="15"/>
        <v>26</v>
      </c>
    </row>
    <row r="61" spans="31:112">
      <c r="AF61" s="11"/>
      <c r="BM61" s="132"/>
      <c r="BN61" s="132"/>
      <c r="BO61" t="s">
        <v>148</v>
      </c>
      <c r="BR61">
        <f>COUNTIFS(BR4:BR53,"=3")+COUNTIFS(BR4:BR53,"=4")+COUNTIFS(BR4:BR53,"=5")</f>
        <v>24</v>
      </c>
      <c r="BS61">
        <f t="shared" ref="BS61:DH61" si="16">COUNTIFS(BS4:BS53,"=3")+COUNTIFS(BS4:BS53,"=4")+COUNTIFS(BS4:BS53,"=5")</f>
        <v>24</v>
      </c>
      <c r="BT61">
        <f t="shared" si="16"/>
        <v>24</v>
      </c>
      <c r="BU61">
        <f t="shared" si="16"/>
        <v>24</v>
      </c>
      <c r="BV61">
        <f t="shared" si="16"/>
        <v>24</v>
      </c>
      <c r="BW61">
        <f t="shared" si="16"/>
        <v>24</v>
      </c>
      <c r="BZ61">
        <f t="shared" si="16"/>
        <v>24</v>
      </c>
      <c r="CA61">
        <f t="shared" si="16"/>
        <v>24</v>
      </c>
      <c r="CB61">
        <f t="shared" si="16"/>
        <v>24</v>
      </c>
      <c r="CC61">
        <f t="shared" si="16"/>
        <v>24</v>
      </c>
      <c r="CD61">
        <f t="shared" si="16"/>
        <v>24</v>
      </c>
      <c r="CE61">
        <f t="shared" si="16"/>
        <v>24</v>
      </c>
      <c r="CF61">
        <f t="shared" si="16"/>
        <v>24</v>
      </c>
      <c r="CI61">
        <f t="shared" si="16"/>
        <v>24</v>
      </c>
      <c r="CJ61">
        <f t="shared" si="16"/>
        <v>24</v>
      </c>
      <c r="CK61">
        <f t="shared" si="16"/>
        <v>24</v>
      </c>
      <c r="CL61">
        <f t="shared" si="16"/>
        <v>24</v>
      </c>
      <c r="CM61">
        <f t="shared" si="16"/>
        <v>24</v>
      </c>
      <c r="CN61">
        <f t="shared" si="16"/>
        <v>24</v>
      </c>
      <c r="CQ61">
        <f t="shared" si="16"/>
        <v>24</v>
      </c>
      <c r="CR61">
        <f t="shared" si="16"/>
        <v>24</v>
      </c>
      <c r="CS61">
        <f t="shared" si="16"/>
        <v>24</v>
      </c>
      <c r="CT61">
        <f t="shared" si="16"/>
        <v>24</v>
      </c>
      <c r="CU61">
        <f t="shared" si="16"/>
        <v>24</v>
      </c>
      <c r="CV61">
        <f t="shared" si="16"/>
        <v>24</v>
      </c>
      <c r="CW61">
        <f t="shared" si="16"/>
        <v>24</v>
      </c>
      <c r="CZ61">
        <f t="shared" si="16"/>
        <v>24</v>
      </c>
      <c r="DA61">
        <f t="shared" si="16"/>
        <v>24</v>
      </c>
      <c r="DB61">
        <f t="shared" si="16"/>
        <v>24</v>
      </c>
      <c r="DD61">
        <f t="shared" si="16"/>
        <v>24</v>
      </c>
      <c r="DE61">
        <f t="shared" si="16"/>
        <v>24</v>
      </c>
      <c r="DF61">
        <f t="shared" si="16"/>
        <v>24</v>
      </c>
      <c r="DG61">
        <f t="shared" si="16"/>
        <v>24</v>
      </c>
      <c r="DH61">
        <f t="shared" si="16"/>
        <v>24</v>
      </c>
    </row>
    <row r="62" spans="31:112">
      <c r="AF62" s="11"/>
    </row>
    <row r="63" spans="31:112">
      <c r="AF63" s="11"/>
    </row>
    <row r="64" spans="31:112">
      <c r="AF64" s="11"/>
    </row>
    <row r="65" spans="32:32">
      <c r="AF65" s="11"/>
    </row>
    <row r="66" spans="32:32">
      <c r="AF66" s="11"/>
    </row>
    <row r="67" spans="32:32">
      <c r="AF67" s="11"/>
    </row>
    <row r="68" spans="32:32">
      <c r="AF68" s="11"/>
    </row>
    <row r="69" spans="32:32">
      <c r="AF69" s="11"/>
    </row>
    <row r="70" spans="32:32">
      <c r="AF70" s="11"/>
    </row>
    <row r="71" spans="32:32">
      <c r="AF71" s="26"/>
    </row>
    <row r="72" spans="32:32">
      <c r="AF72" s="11"/>
    </row>
    <row r="73" spans="32:32">
      <c r="AF73" s="11"/>
    </row>
    <row r="74" spans="32:32">
      <c r="AF74" s="26"/>
    </row>
    <row r="75" spans="32:32">
      <c r="AF75" s="11"/>
    </row>
    <row r="76" spans="32:32">
      <c r="AF76" s="11"/>
    </row>
    <row r="77" spans="32:32">
      <c r="AF77" s="11"/>
    </row>
  </sheetData>
  <mergeCells count="95">
    <mergeCell ref="BN56:BN59"/>
    <mergeCell ref="BN60:BN61"/>
    <mergeCell ref="BM56:BM61"/>
    <mergeCell ref="AF5:AL5"/>
    <mergeCell ref="AM5:AS5"/>
    <mergeCell ref="AF7:AL7"/>
    <mergeCell ref="AM7:AS7"/>
    <mergeCell ref="AF6:AJ6"/>
    <mergeCell ref="AK6:AL6"/>
    <mergeCell ref="AF8:AH8"/>
    <mergeCell ref="AI8:AK8"/>
    <mergeCell ref="AM8:AQ8"/>
    <mergeCell ref="AR8:AS8"/>
    <mergeCell ref="AM6:AO6"/>
    <mergeCell ref="AP6:AR6"/>
    <mergeCell ref="AM9:AS9"/>
    <mergeCell ref="CX4:CY53"/>
    <mergeCell ref="CO4:CP53"/>
    <mergeCell ref="CG4:CH53"/>
    <mergeCell ref="BX4:BY53"/>
    <mergeCell ref="DC4:DC53"/>
    <mergeCell ref="Q21:AD21"/>
    <mergeCell ref="X22:AD24"/>
    <mergeCell ref="Q22:W24"/>
    <mergeCell ref="AF16:AS16"/>
    <mergeCell ref="AF17:AL20"/>
    <mergeCell ref="AM17:AS20"/>
    <mergeCell ref="AM22:AO24"/>
    <mergeCell ref="AP22:AQ24"/>
    <mergeCell ref="AF22:AL25"/>
    <mergeCell ref="AF21:AL21"/>
    <mergeCell ref="AM21:AS21"/>
    <mergeCell ref="AR22:AS24"/>
    <mergeCell ref="Q17:W17"/>
    <mergeCell ref="Q19:W19"/>
    <mergeCell ref="Q3:AD3"/>
    <mergeCell ref="AF3:AS3"/>
    <mergeCell ref="AU3:BH3"/>
    <mergeCell ref="B4:O4"/>
    <mergeCell ref="Q4:AD4"/>
    <mergeCell ref="AF4:AS4"/>
    <mergeCell ref="B3:O3"/>
    <mergeCell ref="AU4:AX4"/>
    <mergeCell ref="AF49:AF50"/>
    <mergeCell ref="AF10:AI12"/>
    <mergeCell ref="AJ10:AK12"/>
    <mergeCell ref="AL10:AL12"/>
    <mergeCell ref="AU15:BH18"/>
    <mergeCell ref="BB20:BE22"/>
    <mergeCell ref="BF20:BH22"/>
    <mergeCell ref="AF35:AF38"/>
    <mergeCell ref="AF41:AF44"/>
    <mergeCell ref="AU23:BH24"/>
    <mergeCell ref="AU20:AW22"/>
    <mergeCell ref="AX20:AY22"/>
    <mergeCell ref="AZ20:BA22"/>
    <mergeCell ref="AF32:AF34"/>
    <mergeCell ref="AF46:AF48"/>
    <mergeCell ref="AM10:AS13"/>
    <mergeCell ref="B22:D24"/>
    <mergeCell ref="E22:G24"/>
    <mergeCell ref="H22:H24"/>
    <mergeCell ref="I22:L24"/>
    <mergeCell ref="M22:O24"/>
    <mergeCell ref="I21:O21"/>
    <mergeCell ref="B21:H21"/>
    <mergeCell ref="B5:O8"/>
    <mergeCell ref="B9:O12"/>
    <mergeCell ref="B17:H17"/>
    <mergeCell ref="I17:O17"/>
    <mergeCell ref="B18:E20"/>
    <mergeCell ref="F18:H20"/>
    <mergeCell ref="I18:K20"/>
    <mergeCell ref="L18:N20"/>
    <mergeCell ref="O18:O20"/>
    <mergeCell ref="Q5:AD8"/>
    <mergeCell ref="Q9:AD12"/>
    <mergeCell ref="Q20:S20"/>
    <mergeCell ref="T20:V20"/>
    <mergeCell ref="Q18:T18"/>
    <mergeCell ref="U18:W18"/>
    <mergeCell ref="X17:AD17"/>
    <mergeCell ref="X20:AA20"/>
    <mergeCell ref="AB20:AD20"/>
    <mergeCell ref="X18:Z18"/>
    <mergeCell ref="AA18:AC18"/>
    <mergeCell ref="X19:AD19"/>
    <mergeCell ref="AF9:AL9"/>
    <mergeCell ref="AU9:BH12"/>
    <mergeCell ref="BB5:BH5"/>
    <mergeCell ref="AU19:BA19"/>
    <mergeCell ref="BB19:BH19"/>
    <mergeCell ref="AU5:AX8"/>
    <mergeCell ref="BB6:BE8"/>
    <mergeCell ref="BF6:BH8"/>
  </mergeCells>
  <phoneticPr fontId="1" type="noConversion"/>
  <conditionalFormatting sqref="E22 L18 B5:O16 B25:D25 F18 I17:I18 I21 O18 B17:B18 B21:B22 H22:I22 M22 M25:O25 B4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2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X20 AF22 T20 AA18 Q4 AY4:BA4 Q14:AL14 AM9 AM15:AP15 U18 X17:X19 AD18:AE18 AB20 Q5:AF5 Q8:AE8 AY7:BA8 AY5:BB6 BF6 Q11:AE13 Q9:AF10 AJ10 AL10:AM10 AQ14:BH14 Q25:T25 W25 W20:X20 AB25:AE25 AM25:AP25 AT24:AT25 AT15:AU15 AU19:AU20 AT16:AT22 BB19:BB20 AZ20 BF20 AT23:AU23 AE4:AF4 AT4 AT9:BH13 Q17:Q22 X22 AE19:AE24 Q15:AK15 Q16:AF16 AE17:AF17 AM17 AM21:AM22 AP22 Q6:AE6 Q7:AF7 AT5:AU5 AT6:AT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9:BI14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R4:DH5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5:AS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000000000000011" right="0.75000000000000011" top="1" bottom="1" header="0.5" footer="0.5"/>
  <pageSetup paperSize="9" scale="49" orientation="landscape" horizontalDpi="4294967292" verticalDpi="4294967292"/>
  <rowBreaks count="1" manualBreakCount="1">
    <brk id="51" max="16383" man="1"/>
  </rowBreaks>
  <colBreaks count="2" manualBreakCount="2">
    <brk id="89" max="1048575" man="1"/>
    <brk id="103" max="1048575" man="1"/>
  </colBreaks>
  <extLst>
    <ext xmlns:mx="http://schemas.microsoft.com/office/mac/excel/2008/main" uri="{64002731-A6B0-56B0-2670-7721B7C09600}">
      <mx:PLV Mode="0" OnePage="0" WScale="33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G60"/>
  <sheetViews>
    <sheetView tabSelected="1" topLeftCell="AW1" workbookViewId="0">
      <selection activeCell="DJ16" sqref="DJ16"/>
    </sheetView>
  </sheetViews>
  <sheetFormatPr baseColWidth="10" defaultRowHeight="15" x14ac:dyDescent="0"/>
  <cols>
    <col min="2" max="15" width="1.83203125" customWidth="1"/>
    <col min="16" max="16" width="3.33203125" customWidth="1"/>
    <col min="17" max="30" width="1.83203125" customWidth="1"/>
    <col min="31" max="31" width="3.33203125" customWidth="1"/>
    <col min="32" max="45" width="1.83203125" customWidth="1"/>
    <col min="46" max="46" width="3.33203125" customWidth="1"/>
    <col min="47" max="60" width="1.83203125" customWidth="1"/>
    <col min="62" max="62" width="20.1640625" bestFit="1" customWidth="1"/>
    <col min="63" max="63" width="12.83203125" customWidth="1"/>
    <col min="64" max="64" width="6.83203125" customWidth="1"/>
    <col min="65" max="65" width="4.33203125" customWidth="1"/>
    <col min="66" max="66" width="3" customWidth="1"/>
    <col min="67" max="67" width="3.5" hidden="1" customWidth="1"/>
    <col min="68" max="68" width="3.5" customWidth="1"/>
    <col min="69" max="85" width="3.5" hidden="1" customWidth="1"/>
    <col min="86" max="111" width="3.5" customWidth="1"/>
  </cols>
  <sheetData>
    <row r="1" spans="1:111" ht="25">
      <c r="A1" s="62" t="s">
        <v>152</v>
      </c>
    </row>
    <row r="2" spans="1:111" ht="25">
      <c r="A2" s="62"/>
      <c r="BQ2">
        <v>1</v>
      </c>
      <c r="BR2">
        <v>2</v>
      </c>
      <c r="BS2">
        <v>3</v>
      </c>
      <c r="BT2">
        <v>4</v>
      </c>
      <c r="BU2">
        <v>5</v>
      </c>
      <c r="BV2">
        <v>6</v>
      </c>
      <c r="BY2" s="44">
        <v>7</v>
      </c>
      <c r="BZ2">
        <v>8</v>
      </c>
      <c r="CA2">
        <v>9</v>
      </c>
      <c r="CB2">
        <v>10</v>
      </c>
      <c r="CC2">
        <v>11</v>
      </c>
      <c r="CD2">
        <v>12</v>
      </c>
      <c r="CE2">
        <v>13</v>
      </c>
      <c r="CH2">
        <v>14</v>
      </c>
      <c r="CI2">
        <v>15</v>
      </c>
      <c r="CJ2">
        <v>16</v>
      </c>
      <c r="CK2">
        <v>17</v>
      </c>
      <c r="CL2" s="53">
        <v>18</v>
      </c>
      <c r="CM2" s="53">
        <v>19</v>
      </c>
      <c r="CN2" s="53"/>
      <c r="CO2" s="53"/>
      <c r="CP2" s="53">
        <v>20</v>
      </c>
      <c r="CQ2" s="53">
        <v>21</v>
      </c>
      <c r="CR2" s="53">
        <v>22</v>
      </c>
      <c r="CS2" s="53">
        <v>23</v>
      </c>
      <c r="CT2" s="53">
        <v>24</v>
      </c>
      <c r="CU2" s="53">
        <v>25</v>
      </c>
      <c r="CV2" s="53">
        <v>26</v>
      </c>
      <c r="CW2" s="53"/>
      <c r="CX2" s="53"/>
      <c r="CY2" s="53">
        <v>27</v>
      </c>
      <c r="CZ2" s="53">
        <v>28</v>
      </c>
      <c r="DA2" s="53">
        <v>29</v>
      </c>
      <c r="DB2" s="53">
        <v>30</v>
      </c>
      <c r="DC2" s="53">
        <v>31</v>
      </c>
      <c r="DD2" s="53">
        <v>32</v>
      </c>
      <c r="DE2" s="53">
        <v>33</v>
      </c>
      <c r="DF2" s="53">
        <v>34</v>
      </c>
      <c r="DG2" s="53">
        <v>35</v>
      </c>
    </row>
    <row r="3" spans="1:111" ht="61">
      <c r="B3" s="133" t="s">
        <v>19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133" t="s">
        <v>22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F3" s="133" t="s">
        <v>23</v>
      </c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U3" s="133" t="s">
        <v>30</v>
      </c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O3" s="22" t="s">
        <v>56</v>
      </c>
      <c r="BP3" s="22" t="s">
        <v>55</v>
      </c>
      <c r="BQ3" s="21">
        <v>41525</v>
      </c>
      <c r="BR3" s="21">
        <f>BQ3+7</f>
        <v>41532</v>
      </c>
      <c r="BS3" s="21">
        <f t="shared" ref="BS3:DG3" si="0">BR3+7</f>
        <v>41539</v>
      </c>
      <c r="BT3" s="21">
        <f t="shared" si="0"/>
        <v>41546</v>
      </c>
      <c r="BU3" s="21">
        <f t="shared" si="0"/>
        <v>41553</v>
      </c>
      <c r="BV3" s="21">
        <f t="shared" si="0"/>
        <v>41560</v>
      </c>
      <c r="BW3" s="61">
        <f t="shared" si="0"/>
        <v>41567</v>
      </c>
      <c r="BX3" s="61">
        <f t="shared" si="0"/>
        <v>41574</v>
      </c>
      <c r="BY3" s="57">
        <f t="shared" si="0"/>
        <v>41581</v>
      </c>
      <c r="BZ3" s="21">
        <f t="shared" si="0"/>
        <v>41588</v>
      </c>
      <c r="CA3" s="21">
        <f t="shared" si="0"/>
        <v>41595</v>
      </c>
      <c r="CB3" s="21">
        <f t="shared" si="0"/>
        <v>41602</v>
      </c>
      <c r="CC3" s="21">
        <f t="shared" si="0"/>
        <v>41609</v>
      </c>
      <c r="CD3" s="21">
        <f t="shared" si="0"/>
        <v>41616</v>
      </c>
      <c r="CE3" s="21">
        <f t="shared" si="0"/>
        <v>41623</v>
      </c>
      <c r="CF3" s="61">
        <f t="shared" si="0"/>
        <v>41630</v>
      </c>
      <c r="CG3" s="61">
        <f t="shared" si="0"/>
        <v>41637</v>
      </c>
      <c r="CH3" s="21">
        <f t="shared" si="0"/>
        <v>41644</v>
      </c>
      <c r="CI3" s="21">
        <f t="shared" si="0"/>
        <v>41651</v>
      </c>
      <c r="CJ3" s="21">
        <f t="shared" si="0"/>
        <v>41658</v>
      </c>
      <c r="CK3" s="21">
        <f t="shared" si="0"/>
        <v>41665</v>
      </c>
      <c r="CL3" s="21">
        <f t="shared" si="0"/>
        <v>41672</v>
      </c>
      <c r="CM3" s="21">
        <f t="shared" si="0"/>
        <v>41679</v>
      </c>
      <c r="CN3" s="61">
        <f t="shared" si="0"/>
        <v>41686</v>
      </c>
      <c r="CO3" s="61">
        <f t="shared" si="0"/>
        <v>41693</v>
      </c>
      <c r="CP3" s="21">
        <f t="shared" si="0"/>
        <v>41700</v>
      </c>
      <c r="CQ3" s="21">
        <f t="shared" si="0"/>
        <v>41707</v>
      </c>
      <c r="CR3" s="21">
        <f t="shared" si="0"/>
        <v>41714</v>
      </c>
      <c r="CS3" s="21">
        <f t="shared" si="0"/>
        <v>41721</v>
      </c>
      <c r="CT3" s="21">
        <f t="shared" si="0"/>
        <v>41728</v>
      </c>
      <c r="CU3" s="21">
        <f t="shared" si="0"/>
        <v>41735</v>
      </c>
      <c r="CV3" s="21">
        <f t="shared" si="0"/>
        <v>41742</v>
      </c>
      <c r="CW3" s="61">
        <f t="shared" si="0"/>
        <v>41749</v>
      </c>
      <c r="CX3" s="61">
        <f t="shared" si="0"/>
        <v>41756</v>
      </c>
      <c r="CY3" s="21">
        <f t="shared" si="0"/>
        <v>41763</v>
      </c>
      <c r="CZ3" s="21">
        <f t="shared" si="0"/>
        <v>41770</v>
      </c>
      <c r="DA3" s="21">
        <f t="shared" si="0"/>
        <v>41777</v>
      </c>
      <c r="DB3" s="61">
        <f t="shared" si="0"/>
        <v>41784</v>
      </c>
      <c r="DC3" s="21">
        <f t="shared" si="0"/>
        <v>41791</v>
      </c>
      <c r="DD3" s="21">
        <f t="shared" si="0"/>
        <v>41798</v>
      </c>
      <c r="DE3" s="21">
        <f t="shared" si="0"/>
        <v>41805</v>
      </c>
      <c r="DF3" s="21">
        <f t="shared" si="0"/>
        <v>41812</v>
      </c>
      <c r="DG3" s="21">
        <f t="shared" si="0"/>
        <v>41819</v>
      </c>
    </row>
    <row r="4" spans="1:11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J4" s="45" t="s">
        <v>153</v>
      </c>
      <c r="BK4" s="45" t="s">
        <v>154</v>
      </c>
      <c r="BL4" s="47" t="s">
        <v>136</v>
      </c>
      <c r="BM4" s="45" t="s">
        <v>135</v>
      </c>
      <c r="BN4" s="45">
        <v>1</v>
      </c>
      <c r="BO4" s="24" t="s">
        <v>57</v>
      </c>
      <c r="BP4" s="50">
        <v>1</v>
      </c>
      <c r="BQ4" s="17">
        <v>1</v>
      </c>
      <c r="BR4" s="17">
        <v>3</v>
      </c>
      <c r="BS4" s="17">
        <v>2</v>
      </c>
      <c r="BT4" s="17">
        <v>2</v>
      </c>
      <c r="BU4" s="17">
        <v>5</v>
      </c>
      <c r="BV4" s="17">
        <v>2</v>
      </c>
      <c r="BW4" s="70"/>
      <c r="BX4" s="71"/>
      <c r="BY4" s="17">
        <v>4</v>
      </c>
      <c r="BZ4" s="17">
        <v>4</v>
      </c>
      <c r="CA4" s="17">
        <v>1</v>
      </c>
      <c r="CB4" s="17">
        <v>4</v>
      </c>
      <c r="CC4" s="17">
        <v>1</v>
      </c>
      <c r="CD4" s="17">
        <v>1</v>
      </c>
      <c r="CE4" s="17">
        <v>3</v>
      </c>
      <c r="CF4" s="70"/>
      <c r="CG4" s="71"/>
      <c r="CH4" s="17">
        <v>1</v>
      </c>
      <c r="CI4" s="17">
        <v>3</v>
      </c>
      <c r="CJ4" s="17">
        <v>3</v>
      </c>
      <c r="CK4" s="17">
        <v>1</v>
      </c>
      <c r="CL4" s="17">
        <v>3</v>
      </c>
      <c r="CM4" s="17">
        <v>1</v>
      </c>
      <c r="CN4" s="70"/>
      <c r="CO4" s="71"/>
      <c r="CP4" s="17">
        <v>1</v>
      </c>
      <c r="CQ4" s="17">
        <v>3</v>
      </c>
      <c r="CR4" s="17">
        <v>2</v>
      </c>
      <c r="CS4" s="17">
        <v>5</v>
      </c>
      <c r="CT4" s="17">
        <v>5</v>
      </c>
      <c r="CU4" s="17">
        <v>2</v>
      </c>
      <c r="CV4" s="17">
        <v>4</v>
      </c>
      <c r="CW4" s="70"/>
      <c r="CX4" s="71"/>
      <c r="CY4" s="17">
        <v>1</v>
      </c>
      <c r="CZ4" s="17">
        <v>1</v>
      </c>
      <c r="DA4" s="17">
        <v>4</v>
      </c>
      <c r="DB4" s="74"/>
      <c r="DC4" s="17">
        <v>1</v>
      </c>
      <c r="DD4" s="17">
        <v>3</v>
      </c>
      <c r="DE4" s="17">
        <v>3</v>
      </c>
      <c r="DF4" s="17">
        <v>1</v>
      </c>
      <c r="DG4" s="17">
        <v>3</v>
      </c>
    </row>
    <row r="5" spans="1:111" ht="15" customHeight="1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J5" s="45" t="s">
        <v>155</v>
      </c>
      <c r="BK5" s="45" t="s">
        <v>156</v>
      </c>
      <c r="BL5" s="47" t="s">
        <v>136</v>
      </c>
      <c r="BM5" s="45" t="s">
        <v>43</v>
      </c>
      <c r="BN5" s="45">
        <v>2</v>
      </c>
      <c r="BO5" s="24" t="s">
        <v>57</v>
      </c>
      <c r="BP5" s="50">
        <v>1</v>
      </c>
      <c r="BQ5" s="17">
        <v>1</v>
      </c>
      <c r="BR5" s="17">
        <v>3</v>
      </c>
      <c r="BS5" s="17">
        <v>2</v>
      </c>
      <c r="BT5" s="17">
        <v>2</v>
      </c>
      <c r="BU5" s="17">
        <v>5</v>
      </c>
      <c r="BV5" s="17">
        <v>2</v>
      </c>
      <c r="BW5" s="72"/>
      <c r="BX5" s="73"/>
      <c r="BY5" s="17">
        <v>4</v>
      </c>
      <c r="BZ5" s="17">
        <v>4</v>
      </c>
      <c r="CA5" s="17">
        <v>1</v>
      </c>
      <c r="CB5" s="17">
        <v>4</v>
      </c>
      <c r="CC5" s="17">
        <v>1</v>
      </c>
      <c r="CD5" s="17">
        <v>1</v>
      </c>
      <c r="CE5" s="17">
        <v>3</v>
      </c>
      <c r="CF5" s="72"/>
      <c r="CG5" s="73"/>
      <c r="CH5" s="17">
        <v>1</v>
      </c>
      <c r="CI5" s="17">
        <v>3</v>
      </c>
      <c r="CJ5" s="17">
        <v>3</v>
      </c>
      <c r="CK5" s="17">
        <v>1</v>
      </c>
      <c r="CL5" s="17">
        <v>3</v>
      </c>
      <c r="CM5" s="17">
        <v>1</v>
      </c>
      <c r="CN5" s="72"/>
      <c r="CO5" s="73"/>
      <c r="CP5" s="17">
        <v>1</v>
      </c>
      <c r="CQ5" s="17">
        <v>3</v>
      </c>
      <c r="CR5" s="17">
        <v>2</v>
      </c>
      <c r="CS5" s="17">
        <v>5</v>
      </c>
      <c r="CT5" s="17">
        <v>5</v>
      </c>
      <c r="CU5" s="17">
        <v>2</v>
      </c>
      <c r="CV5" s="17">
        <v>4</v>
      </c>
      <c r="CW5" s="72"/>
      <c r="CX5" s="73"/>
      <c r="CY5" s="17">
        <v>1</v>
      </c>
      <c r="CZ5" s="17">
        <v>1</v>
      </c>
      <c r="DA5" s="17">
        <v>4</v>
      </c>
      <c r="DB5" s="75"/>
      <c r="DC5" s="17">
        <v>1</v>
      </c>
      <c r="DD5" s="17">
        <v>3</v>
      </c>
      <c r="DE5" s="17">
        <v>3</v>
      </c>
      <c r="DF5" s="17">
        <v>1</v>
      </c>
      <c r="DG5" s="17">
        <v>3</v>
      </c>
    </row>
    <row r="6" spans="1:111"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J6" s="45" t="s">
        <v>157</v>
      </c>
      <c r="BK6" s="45" t="s">
        <v>31</v>
      </c>
      <c r="BL6" s="47" t="s">
        <v>136</v>
      </c>
      <c r="BM6" s="45" t="s">
        <v>43</v>
      </c>
      <c r="BN6" s="45">
        <v>3</v>
      </c>
      <c r="BO6" s="24" t="s">
        <v>57</v>
      </c>
      <c r="BP6" s="50">
        <v>1</v>
      </c>
      <c r="BQ6" s="17">
        <v>1</v>
      </c>
      <c r="BR6" s="17">
        <v>3</v>
      </c>
      <c r="BS6" s="17">
        <v>2</v>
      </c>
      <c r="BT6" s="17">
        <v>2</v>
      </c>
      <c r="BU6" s="17">
        <v>5</v>
      </c>
      <c r="BV6" s="17">
        <v>2</v>
      </c>
      <c r="BW6" s="72"/>
      <c r="BX6" s="73"/>
      <c r="BY6" s="17">
        <v>4</v>
      </c>
      <c r="BZ6" s="17">
        <v>4</v>
      </c>
      <c r="CA6" s="17">
        <v>1</v>
      </c>
      <c r="CB6" s="17">
        <v>4</v>
      </c>
      <c r="CC6" s="17">
        <v>1</v>
      </c>
      <c r="CD6" s="17">
        <v>1</v>
      </c>
      <c r="CE6" s="17">
        <v>3</v>
      </c>
      <c r="CF6" s="72"/>
      <c r="CG6" s="73"/>
      <c r="CH6" s="17">
        <v>1</v>
      </c>
      <c r="CI6" s="17">
        <v>3</v>
      </c>
      <c r="CJ6" s="17">
        <v>3</v>
      </c>
      <c r="CK6" s="17">
        <v>1</v>
      </c>
      <c r="CL6" s="17">
        <v>3</v>
      </c>
      <c r="CM6" s="17">
        <v>1</v>
      </c>
      <c r="CN6" s="72"/>
      <c r="CO6" s="73"/>
      <c r="CP6" s="17">
        <v>1</v>
      </c>
      <c r="CQ6" s="17">
        <v>3</v>
      </c>
      <c r="CR6" s="17">
        <v>2</v>
      </c>
      <c r="CS6" s="17">
        <v>5</v>
      </c>
      <c r="CT6" s="17">
        <v>5</v>
      </c>
      <c r="CU6" s="17">
        <v>2</v>
      </c>
      <c r="CV6" s="17">
        <v>4</v>
      </c>
      <c r="CW6" s="72"/>
      <c r="CX6" s="73"/>
      <c r="CY6" s="17">
        <v>1</v>
      </c>
      <c r="CZ6" s="17">
        <v>1</v>
      </c>
      <c r="DA6" s="17">
        <v>4</v>
      </c>
      <c r="DB6" s="75"/>
      <c r="DC6" s="17">
        <v>1</v>
      </c>
      <c r="DD6" s="17">
        <v>3</v>
      </c>
      <c r="DE6" s="17">
        <v>3</v>
      </c>
      <c r="DF6" s="17">
        <v>1</v>
      </c>
      <c r="DG6" s="17">
        <v>3</v>
      </c>
    </row>
    <row r="7" spans="1:111" ht="15" customHeight="1">
      <c r="B7" s="133" t="s">
        <v>20</v>
      </c>
      <c r="C7" s="133"/>
      <c r="D7" s="133"/>
      <c r="E7" s="133"/>
      <c r="F7" s="1"/>
      <c r="G7" s="1"/>
      <c r="H7" s="1"/>
      <c r="I7" s="1"/>
      <c r="J7" s="1"/>
      <c r="K7" s="1"/>
      <c r="L7" s="1"/>
      <c r="M7" s="1"/>
      <c r="N7" s="1"/>
      <c r="O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F7" s="49"/>
      <c r="AG7" s="49"/>
      <c r="AH7" s="49"/>
      <c r="AI7" s="49"/>
      <c r="AJ7" s="133" t="s">
        <v>20</v>
      </c>
      <c r="AK7" s="133"/>
      <c r="AL7" s="133"/>
      <c r="AM7" s="49"/>
      <c r="AN7" s="49"/>
      <c r="AO7" s="49"/>
      <c r="AP7" s="49"/>
      <c r="AQ7" s="49"/>
      <c r="AR7" s="49"/>
      <c r="AS7" s="49" t="s">
        <v>20</v>
      </c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J7" s="45" t="s">
        <v>158</v>
      </c>
      <c r="BK7" s="45" t="s">
        <v>159</v>
      </c>
      <c r="BL7" s="47" t="s">
        <v>136</v>
      </c>
      <c r="BM7" s="45" t="s">
        <v>43</v>
      </c>
      <c r="BN7" s="45">
        <v>4</v>
      </c>
      <c r="BO7" s="24" t="s">
        <v>57</v>
      </c>
      <c r="BP7" s="45">
        <v>2</v>
      </c>
      <c r="BQ7" s="17">
        <v>1</v>
      </c>
      <c r="BR7" s="17">
        <v>3</v>
      </c>
      <c r="BS7" s="17">
        <v>1</v>
      </c>
      <c r="BT7" s="17">
        <v>1</v>
      </c>
      <c r="BU7" s="17">
        <v>3</v>
      </c>
      <c r="BV7" s="17">
        <v>2</v>
      </c>
      <c r="BW7" s="72"/>
      <c r="BX7" s="73"/>
      <c r="BY7" s="17">
        <v>5</v>
      </c>
      <c r="BZ7" s="17">
        <v>5</v>
      </c>
      <c r="CA7" s="17">
        <v>2</v>
      </c>
      <c r="CB7" s="17">
        <v>4</v>
      </c>
      <c r="CC7" s="17">
        <v>1</v>
      </c>
      <c r="CD7" s="17">
        <v>1</v>
      </c>
      <c r="CE7" s="17">
        <v>4</v>
      </c>
      <c r="CF7" s="72"/>
      <c r="CG7" s="73"/>
      <c r="CH7" s="17">
        <v>1</v>
      </c>
      <c r="CI7" s="17">
        <v>3</v>
      </c>
      <c r="CJ7" s="17">
        <v>3</v>
      </c>
      <c r="CK7" s="17">
        <v>1</v>
      </c>
      <c r="CL7" s="17">
        <v>3</v>
      </c>
      <c r="CM7" s="17">
        <v>1</v>
      </c>
      <c r="CN7" s="72"/>
      <c r="CO7" s="73"/>
      <c r="CP7" s="17">
        <v>1</v>
      </c>
      <c r="CQ7" s="17">
        <v>3</v>
      </c>
      <c r="CR7" s="17">
        <v>1</v>
      </c>
      <c r="CS7" s="17">
        <v>3</v>
      </c>
      <c r="CT7" s="17">
        <v>3</v>
      </c>
      <c r="CU7" s="17">
        <v>2</v>
      </c>
      <c r="CV7" s="17">
        <v>5</v>
      </c>
      <c r="CW7" s="72"/>
      <c r="CX7" s="73"/>
      <c r="CY7" s="17">
        <v>2</v>
      </c>
      <c r="CZ7" s="17">
        <v>2</v>
      </c>
      <c r="DA7" s="17">
        <v>4</v>
      </c>
      <c r="DB7" s="75"/>
      <c r="DC7" s="17">
        <v>1</v>
      </c>
      <c r="DD7" s="17">
        <v>4</v>
      </c>
      <c r="DE7" s="17">
        <v>4</v>
      </c>
      <c r="DF7" s="17">
        <v>1</v>
      </c>
      <c r="DG7" s="17">
        <v>3</v>
      </c>
    </row>
    <row r="8" spans="1:111" ht="15" customHeight="1">
      <c r="A8" s="9" t="s">
        <v>0</v>
      </c>
      <c r="B8" s="82">
        <v>1</v>
      </c>
      <c r="C8" s="82"/>
      <c r="D8" s="82"/>
      <c r="E8" s="82"/>
      <c r="F8" s="12"/>
      <c r="G8" s="12"/>
      <c r="H8" s="12"/>
      <c r="I8" s="16"/>
      <c r="J8" s="16"/>
      <c r="K8" s="16"/>
      <c r="L8" s="16"/>
      <c r="M8" s="16"/>
      <c r="N8" s="16"/>
      <c r="O8" s="16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34" t="s">
        <v>26</v>
      </c>
      <c r="AG8" s="134"/>
      <c r="AH8" s="134"/>
      <c r="AI8" s="134"/>
      <c r="AJ8" s="82">
        <v>2</v>
      </c>
      <c r="AK8" s="82"/>
      <c r="AL8" s="82"/>
      <c r="AM8" s="134" t="s">
        <v>26</v>
      </c>
      <c r="AN8" s="134"/>
      <c r="AO8" s="134"/>
      <c r="AP8" s="134"/>
      <c r="AQ8" s="134"/>
      <c r="AR8" s="134"/>
      <c r="AS8" s="137">
        <v>5</v>
      </c>
      <c r="AT8" s="12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J8" s="45" t="s">
        <v>160</v>
      </c>
      <c r="BK8" s="45" t="s">
        <v>161</v>
      </c>
      <c r="BL8" s="47" t="s">
        <v>136</v>
      </c>
      <c r="BM8" s="45" t="s">
        <v>135</v>
      </c>
      <c r="BN8" s="45">
        <v>6</v>
      </c>
      <c r="BO8" s="24" t="s">
        <v>57</v>
      </c>
      <c r="BP8" s="45">
        <v>2</v>
      </c>
      <c r="BQ8" s="17">
        <v>1</v>
      </c>
      <c r="BR8" s="17">
        <v>3</v>
      </c>
      <c r="BS8" s="17">
        <v>1</v>
      </c>
      <c r="BT8" s="17">
        <v>1</v>
      </c>
      <c r="BU8" s="17">
        <v>3</v>
      </c>
      <c r="BV8" s="17">
        <v>2</v>
      </c>
      <c r="BW8" s="72"/>
      <c r="BX8" s="73"/>
      <c r="BY8" s="17">
        <v>5</v>
      </c>
      <c r="BZ8" s="17">
        <v>5</v>
      </c>
      <c r="CA8" s="17">
        <v>2</v>
      </c>
      <c r="CB8" s="17">
        <v>4</v>
      </c>
      <c r="CC8" s="17">
        <v>1</v>
      </c>
      <c r="CD8" s="17">
        <v>1</v>
      </c>
      <c r="CE8" s="17">
        <v>4</v>
      </c>
      <c r="CF8" s="72"/>
      <c r="CG8" s="73"/>
      <c r="CH8" s="17">
        <v>1</v>
      </c>
      <c r="CI8" s="17">
        <v>3</v>
      </c>
      <c r="CJ8" s="17">
        <v>3</v>
      </c>
      <c r="CK8" s="17">
        <v>1</v>
      </c>
      <c r="CL8" s="17">
        <v>3</v>
      </c>
      <c r="CM8" s="17">
        <v>1</v>
      </c>
      <c r="CN8" s="72"/>
      <c r="CO8" s="73"/>
      <c r="CP8" s="17">
        <v>1</v>
      </c>
      <c r="CQ8" s="17">
        <v>3</v>
      </c>
      <c r="CR8" s="17">
        <v>1</v>
      </c>
      <c r="CS8" s="17">
        <v>3</v>
      </c>
      <c r="CT8" s="17">
        <v>3</v>
      </c>
      <c r="CU8" s="17">
        <v>2</v>
      </c>
      <c r="CV8" s="17">
        <v>5</v>
      </c>
      <c r="CW8" s="72"/>
      <c r="CX8" s="73"/>
      <c r="CY8" s="17">
        <v>2</v>
      </c>
      <c r="CZ8" s="17">
        <v>2</v>
      </c>
      <c r="DA8" s="17">
        <v>4</v>
      </c>
      <c r="DB8" s="75"/>
      <c r="DC8" s="17">
        <v>1</v>
      </c>
      <c r="DD8" s="17">
        <v>4</v>
      </c>
      <c r="DE8" s="17">
        <v>4</v>
      </c>
      <c r="DF8" s="17">
        <v>1</v>
      </c>
      <c r="DG8" s="17">
        <v>3</v>
      </c>
    </row>
    <row r="9" spans="1:111">
      <c r="A9" s="6" t="s">
        <v>1</v>
      </c>
      <c r="B9" s="82"/>
      <c r="C9" s="82"/>
      <c r="D9" s="82"/>
      <c r="E9" s="82"/>
      <c r="F9" s="12"/>
      <c r="G9" s="12"/>
      <c r="H9" s="12"/>
      <c r="I9" s="91" t="s">
        <v>24</v>
      </c>
      <c r="J9" s="91"/>
      <c r="K9" s="91"/>
      <c r="L9" s="91"/>
      <c r="M9" s="91"/>
      <c r="N9" s="91"/>
      <c r="O9" s="91"/>
      <c r="P9" s="12"/>
      <c r="Q9" s="91" t="s">
        <v>25</v>
      </c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12"/>
      <c r="AF9" s="82">
        <v>1</v>
      </c>
      <c r="AG9" s="82"/>
      <c r="AH9" s="82"/>
      <c r="AI9" s="82"/>
      <c r="AJ9" s="82"/>
      <c r="AK9" s="82"/>
      <c r="AL9" s="82"/>
      <c r="AM9" s="82">
        <v>3</v>
      </c>
      <c r="AN9" s="82"/>
      <c r="AO9" s="82"/>
      <c r="AP9" s="82"/>
      <c r="AQ9" s="82">
        <v>4</v>
      </c>
      <c r="AR9" s="82"/>
      <c r="AS9" s="137"/>
      <c r="AT9" s="12"/>
      <c r="AU9" s="136" t="s">
        <v>27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J9" s="45" t="s">
        <v>162</v>
      </c>
      <c r="BK9" s="45" t="s">
        <v>66</v>
      </c>
      <c r="BL9" s="47" t="s">
        <v>136</v>
      </c>
      <c r="BM9" s="45" t="s">
        <v>43</v>
      </c>
      <c r="BN9" s="45">
        <v>7</v>
      </c>
      <c r="BO9" s="24" t="s">
        <v>57</v>
      </c>
      <c r="BP9" s="45">
        <v>2</v>
      </c>
      <c r="BQ9" s="17">
        <v>1</v>
      </c>
      <c r="BR9" s="17">
        <v>3</v>
      </c>
      <c r="BS9" s="17">
        <v>1</v>
      </c>
      <c r="BT9" s="17">
        <v>1</v>
      </c>
      <c r="BU9" s="17">
        <v>3</v>
      </c>
      <c r="BV9" s="17">
        <v>2</v>
      </c>
      <c r="BW9" s="72"/>
      <c r="BX9" s="73"/>
      <c r="BY9" s="17">
        <v>5</v>
      </c>
      <c r="BZ9" s="17">
        <v>5</v>
      </c>
      <c r="CA9" s="17">
        <v>2</v>
      </c>
      <c r="CB9" s="17">
        <v>4</v>
      </c>
      <c r="CC9" s="17">
        <v>1</v>
      </c>
      <c r="CD9" s="17">
        <v>1</v>
      </c>
      <c r="CE9" s="17">
        <v>4</v>
      </c>
      <c r="CF9" s="72"/>
      <c r="CG9" s="73"/>
      <c r="CH9" s="17">
        <v>1</v>
      </c>
      <c r="CI9" s="17">
        <v>3</v>
      </c>
      <c r="CJ9" s="17">
        <v>3</v>
      </c>
      <c r="CK9" s="17">
        <v>1</v>
      </c>
      <c r="CL9" s="17">
        <v>3</v>
      </c>
      <c r="CM9" s="17">
        <v>1</v>
      </c>
      <c r="CN9" s="72"/>
      <c r="CO9" s="73"/>
      <c r="CP9" s="17">
        <v>1</v>
      </c>
      <c r="CQ9" s="17">
        <v>3</v>
      </c>
      <c r="CR9" s="17">
        <v>1</v>
      </c>
      <c r="CS9" s="17">
        <v>3</v>
      </c>
      <c r="CT9" s="17">
        <v>3</v>
      </c>
      <c r="CU9" s="17">
        <v>2</v>
      </c>
      <c r="CV9" s="17">
        <v>5</v>
      </c>
      <c r="CW9" s="72"/>
      <c r="CX9" s="73"/>
      <c r="CY9" s="17">
        <v>2</v>
      </c>
      <c r="CZ9" s="17">
        <v>2</v>
      </c>
      <c r="DA9" s="17">
        <v>4</v>
      </c>
      <c r="DB9" s="75"/>
      <c r="DC9" s="17">
        <v>1</v>
      </c>
      <c r="DD9" s="17">
        <v>4</v>
      </c>
      <c r="DE9" s="17">
        <v>4</v>
      </c>
      <c r="DF9" s="17">
        <v>1</v>
      </c>
      <c r="DG9" s="17">
        <v>3</v>
      </c>
    </row>
    <row r="10" spans="1:111">
      <c r="A10" s="10" t="s">
        <v>2</v>
      </c>
      <c r="B10" s="82"/>
      <c r="C10" s="82"/>
      <c r="D10" s="82"/>
      <c r="E10" s="82"/>
      <c r="F10" s="12"/>
      <c r="G10" s="12"/>
      <c r="H10" s="12"/>
      <c r="I10" s="91"/>
      <c r="J10" s="91"/>
      <c r="K10" s="91"/>
      <c r="L10" s="91"/>
      <c r="M10" s="91"/>
      <c r="N10" s="91"/>
      <c r="O10" s="91"/>
      <c r="P10" s="12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1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137"/>
      <c r="AT10" s="12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J10" s="45" t="s">
        <v>225</v>
      </c>
      <c r="BK10" s="45" t="s">
        <v>163</v>
      </c>
      <c r="BL10" s="47" t="s">
        <v>136</v>
      </c>
      <c r="BM10" s="45" t="s">
        <v>43</v>
      </c>
      <c r="BN10" s="45">
        <v>8</v>
      </c>
      <c r="BO10" s="24" t="s">
        <v>57</v>
      </c>
      <c r="BP10" s="50">
        <v>3</v>
      </c>
      <c r="BQ10" s="17">
        <v>1</v>
      </c>
      <c r="BR10" s="17">
        <v>3</v>
      </c>
      <c r="BS10" s="17">
        <v>1</v>
      </c>
      <c r="BT10" s="17">
        <v>1</v>
      </c>
      <c r="BU10" s="17">
        <v>3</v>
      </c>
      <c r="BV10" s="17">
        <v>2</v>
      </c>
      <c r="BW10" s="72"/>
      <c r="BX10" s="73"/>
      <c r="BY10" s="17">
        <v>3</v>
      </c>
      <c r="BZ10" s="17">
        <v>3</v>
      </c>
      <c r="CA10" s="17">
        <v>2</v>
      </c>
      <c r="CB10" s="17">
        <v>4</v>
      </c>
      <c r="CC10" s="17">
        <v>2</v>
      </c>
      <c r="CD10" s="17">
        <v>2</v>
      </c>
      <c r="CE10" s="17">
        <v>4</v>
      </c>
      <c r="CF10" s="72"/>
      <c r="CG10" s="73"/>
      <c r="CH10" s="17">
        <v>1</v>
      </c>
      <c r="CI10" s="17">
        <v>4</v>
      </c>
      <c r="CJ10" s="17">
        <v>4</v>
      </c>
      <c r="CK10" s="17">
        <v>1</v>
      </c>
      <c r="CL10" s="17">
        <v>3</v>
      </c>
      <c r="CM10" s="17">
        <v>1</v>
      </c>
      <c r="CN10" s="72"/>
      <c r="CO10" s="73"/>
      <c r="CP10" s="17">
        <v>1</v>
      </c>
      <c r="CQ10" s="17">
        <v>3</v>
      </c>
      <c r="CR10" s="17">
        <v>1</v>
      </c>
      <c r="CS10" s="17">
        <v>3</v>
      </c>
      <c r="CT10" s="17">
        <v>3</v>
      </c>
      <c r="CU10" s="17">
        <v>2</v>
      </c>
      <c r="CV10" s="17">
        <v>3</v>
      </c>
      <c r="CW10" s="72"/>
      <c r="CX10" s="73"/>
      <c r="CY10" s="17">
        <v>2</v>
      </c>
      <c r="CZ10" s="17">
        <v>2</v>
      </c>
      <c r="DA10" s="17">
        <v>4</v>
      </c>
      <c r="DB10" s="75"/>
      <c r="DC10" s="17">
        <v>2</v>
      </c>
      <c r="DD10" s="17">
        <v>4</v>
      </c>
      <c r="DE10" s="17">
        <v>4</v>
      </c>
      <c r="DF10" s="17">
        <v>1</v>
      </c>
      <c r="DG10" s="17">
        <v>4</v>
      </c>
    </row>
    <row r="11" spans="1:111">
      <c r="A11" t="s">
        <v>2</v>
      </c>
      <c r="B11" s="82"/>
      <c r="C11" s="82"/>
      <c r="D11" s="82"/>
      <c r="E11" s="82"/>
      <c r="F11" s="12"/>
      <c r="G11" s="12"/>
      <c r="H11" s="12"/>
      <c r="I11" s="91"/>
      <c r="J11" s="91"/>
      <c r="K11" s="91"/>
      <c r="L11" s="91"/>
      <c r="M11" s="91"/>
      <c r="N11" s="91"/>
      <c r="O11" s="91"/>
      <c r="P11" s="12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1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137"/>
      <c r="AT11" s="12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J11" s="45" t="s">
        <v>164</v>
      </c>
      <c r="BK11" s="45" t="s">
        <v>165</v>
      </c>
      <c r="BL11" s="47" t="s">
        <v>136</v>
      </c>
      <c r="BM11" s="45" t="s">
        <v>43</v>
      </c>
      <c r="BN11" s="45">
        <v>9</v>
      </c>
      <c r="BO11" s="24" t="s">
        <v>57</v>
      </c>
      <c r="BP11" s="50">
        <v>3</v>
      </c>
      <c r="BQ11" s="17">
        <v>1</v>
      </c>
      <c r="BR11" s="17">
        <v>3</v>
      </c>
      <c r="BS11" s="17">
        <v>1</v>
      </c>
      <c r="BT11" s="17">
        <v>1</v>
      </c>
      <c r="BU11" s="17">
        <v>3</v>
      </c>
      <c r="BV11" s="17">
        <v>1</v>
      </c>
      <c r="BW11" s="72"/>
      <c r="BX11" s="73"/>
      <c r="BY11" s="17">
        <v>3</v>
      </c>
      <c r="BZ11" s="17">
        <v>3</v>
      </c>
      <c r="CA11" s="17">
        <v>2</v>
      </c>
      <c r="CB11" s="17">
        <v>5</v>
      </c>
      <c r="CC11" s="17">
        <v>2</v>
      </c>
      <c r="CD11" s="17">
        <v>2</v>
      </c>
      <c r="CE11" s="17">
        <v>4</v>
      </c>
      <c r="CF11" s="72"/>
      <c r="CG11" s="73"/>
      <c r="CH11" s="17">
        <v>1</v>
      </c>
      <c r="CI11" s="17">
        <v>4</v>
      </c>
      <c r="CJ11" s="17">
        <v>4</v>
      </c>
      <c r="CK11" s="17">
        <v>1</v>
      </c>
      <c r="CL11" s="17">
        <v>3</v>
      </c>
      <c r="CM11" s="17">
        <v>1</v>
      </c>
      <c r="CN11" s="72"/>
      <c r="CO11" s="73"/>
      <c r="CP11" s="17">
        <v>1</v>
      </c>
      <c r="CQ11" s="17">
        <v>3</v>
      </c>
      <c r="CR11" s="17">
        <v>1</v>
      </c>
      <c r="CS11" s="17">
        <v>3</v>
      </c>
      <c r="CT11" s="17">
        <v>3</v>
      </c>
      <c r="CU11" s="17">
        <v>1</v>
      </c>
      <c r="CV11" s="17">
        <v>3</v>
      </c>
      <c r="CW11" s="72"/>
      <c r="CX11" s="73"/>
      <c r="CY11" s="17">
        <v>2</v>
      </c>
      <c r="CZ11" s="17">
        <v>2</v>
      </c>
      <c r="DA11" s="17">
        <v>5</v>
      </c>
      <c r="DB11" s="75"/>
      <c r="DC11" s="17">
        <v>2</v>
      </c>
      <c r="DD11" s="17">
        <v>4</v>
      </c>
      <c r="DE11" s="17">
        <v>4</v>
      </c>
      <c r="DF11" s="17">
        <v>1</v>
      </c>
      <c r="DG11" s="17">
        <v>4</v>
      </c>
    </row>
    <row r="12" spans="1:111" ht="15" customHeight="1">
      <c r="A12" s="10" t="s">
        <v>3</v>
      </c>
      <c r="B12" s="82"/>
      <c r="C12" s="82"/>
      <c r="D12" s="82"/>
      <c r="E12" s="82"/>
      <c r="F12" s="12"/>
      <c r="G12" s="12"/>
      <c r="H12" s="12"/>
      <c r="I12" s="91"/>
      <c r="J12" s="91"/>
      <c r="K12" s="91"/>
      <c r="L12" s="91"/>
      <c r="M12" s="91"/>
      <c r="N12" s="91"/>
      <c r="O12" s="91"/>
      <c r="P12" s="12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1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137"/>
      <c r="AT12" s="12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J12" s="45" t="s">
        <v>166</v>
      </c>
      <c r="BK12" s="45" t="s">
        <v>41</v>
      </c>
      <c r="BL12" s="47" t="s">
        <v>136</v>
      </c>
      <c r="BM12" s="45" t="s">
        <v>43</v>
      </c>
      <c r="BN12" s="45">
        <v>10</v>
      </c>
      <c r="BO12" s="24" t="s">
        <v>57</v>
      </c>
      <c r="BP12" s="50">
        <v>3</v>
      </c>
      <c r="BQ12" s="17">
        <v>1</v>
      </c>
      <c r="BR12" s="17">
        <v>3</v>
      </c>
      <c r="BS12" s="17">
        <v>1</v>
      </c>
      <c r="BT12" s="17">
        <v>1</v>
      </c>
      <c r="BU12" s="17">
        <v>3</v>
      </c>
      <c r="BV12" s="17">
        <v>1</v>
      </c>
      <c r="BW12" s="72"/>
      <c r="BX12" s="73"/>
      <c r="BY12" s="17">
        <v>3</v>
      </c>
      <c r="BZ12" s="17">
        <v>3</v>
      </c>
      <c r="CA12" s="17">
        <v>2</v>
      </c>
      <c r="CB12" s="17">
        <v>5</v>
      </c>
      <c r="CC12" s="17">
        <v>2</v>
      </c>
      <c r="CD12" s="17">
        <v>2</v>
      </c>
      <c r="CE12" s="17">
        <v>4</v>
      </c>
      <c r="CF12" s="72"/>
      <c r="CG12" s="73"/>
      <c r="CH12" s="17">
        <v>1</v>
      </c>
      <c r="CI12" s="17">
        <v>4</v>
      </c>
      <c r="CJ12" s="17">
        <v>4</v>
      </c>
      <c r="CK12" s="17">
        <v>1</v>
      </c>
      <c r="CL12" s="17">
        <v>3</v>
      </c>
      <c r="CM12" s="17">
        <v>1</v>
      </c>
      <c r="CN12" s="72"/>
      <c r="CO12" s="73"/>
      <c r="CP12" s="17">
        <v>1</v>
      </c>
      <c r="CQ12" s="17">
        <v>3</v>
      </c>
      <c r="CR12" s="17">
        <v>1</v>
      </c>
      <c r="CS12" s="17">
        <v>3</v>
      </c>
      <c r="CT12" s="17">
        <v>3</v>
      </c>
      <c r="CU12" s="17">
        <v>1</v>
      </c>
      <c r="CV12" s="17">
        <v>3</v>
      </c>
      <c r="CW12" s="72"/>
      <c r="CX12" s="73"/>
      <c r="CY12" s="17">
        <v>2</v>
      </c>
      <c r="CZ12" s="17">
        <v>2</v>
      </c>
      <c r="DA12" s="17">
        <v>5</v>
      </c>
      <c r="DB12" s="75"/>
      <c r="DC12" s="17">
        <v>2</v>
      </c>
      <c r="DD12" s="17">
        <v>4</v>
      </c>
      <c r="DE12" s="17">
        <v>4</v>
      </c>
      <c r="DF12" s="17">
        <v>1</v>
      </c>
      <c r="DG12" s="17">
        <v>4</v>
      </c>
    </row>
    <row r="13" spans="1:111">
      <c r="A13" t="s">
        <v>4</v>
      </c>
      <c r="B13" s="91" t="s">
        <v>24</v>
      </c>
      <c r="C13" s="91"/>
      <c r="D13" s="91"/>
      <c r="E13" s="91"/>
      <c r="F13" s="91"/>
      <c r="G13" s="91"/>
      <c r="H13" s="91"/>
      <c r="I13" s="82">
        <v>3</v>
      </c>
      <c r="J13" s="82"/>
      <c r="K13" s="82"/>
      <c r="L13" s="82"/>
      <c r="M13" s="12"/>
      <c r="N13" s="12"/>
      <c r="O13" s="12"/>
      <c r="P13" s="12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12"/>
      <c r="AF13" s="91" t="s">
        <v>27</v>
      </c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12"/>
      <c r="AU13" s="136" t="s">
        <v>21</v>
      </c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J13" s="45" t="s">
        <v>224</v>
      </c>
      <c r="BK13" s="45" t="s">
        <v>167</v>
      </c>
      <c r="BL13" s="47" t="s">
        <v>223</v>
      </c>
      <c r="BM13" s="45" t="s">
        <v>135</v>
      </c>
      <c r="BN13" s="45">
        <v>11</v>
      </c>
      <c r="BO13" s="24" t="s">
        <v>57</v>
      </c>
      <c r="BP13" s="45">
        <v>4</v>
      </c>
      <c r="BQ13" s="17">
        <v>1</v>
      </c>
      <c r="BR13" s="17">
        <v>3</v>
      </c>
      <c r="BS13" s="17">
        <v>1</v>
      </c>
      <c r="BT13" s="17">
        <v>1</v>
      </c>
      <c r="BU13" s="17">
        <v>3</v>
      </c>
      <c r="BV13" s="17">
        <v>1</v>
      </c>
      <c r="BW13" s="72"/>
      <c r="BX13" s="73"/>
      <c r="BY13" s="17">
        <v>3</v>
      </c>
      <c r="BZ13" s="17">
        <v>3</v>
      </c>
      <c r="CA13" s="17">
        <v>2</v>
      </c>
      <c r="CB13" s="17">
        <v>5</v>
      </c>
      <c r="CC13" s="17">
        <v>2</v>
      </c>
      <c r="CD13" s="17">
        <v>2</v>
      </c>
      <c r="CE13" s="17">
        <v>4</v>
      </c>
      <c r="CF13" s="72"/>
      <c r="CG13" s="73"/>
      <c r="CH13" s="17">
        <v>2</v>
      </c>
      <c r="CI13" s="17">
        <v>4</v>
      </c>
      <c r="CJ13" s="17">
        <v>4</v>
      </c>
      <c r="CK13" s="17">
        <v>1</v>
      </c>
      <c r="CL13" s="17">
        <v>4</v>
      </c>
      <c r="CM13" s="17">
        <v>1</v>
      </c>
      <c r="CN13" s="72"/>
      <c r="CO13" s="73"/>
      <c r="CP13" s="17">
        <v>1</v>
      </c>
      <c r="CQ13" s="17">
        <v>3</v>
      </c>
      <c r="CR13" s="17">
        <v>1</v>
      </c>
      <c r="CS13" s="17">
        <v>3</v>
      </c>
      <c r="CT13" s="17">
        <v>3</v>
      </c>
      <c r="CU13" s="17">
        <v>1</v>
      </c>
      <c r="CV13" s="17">
        <v>3</v>
      </c>
      <c r="CW13" s="72"/>
      <c r="CX13" s="73"/>
      <c r="CY13" s="17">
        <v>2</v>
      </c>
      <c r="CZ13" s="17">
        <v>2</v>
      </c>
      <c r="DA13" s="17">
        <v>5</v>
      </c>
      <c r="DB13" s="75"/>
      <c r="DC13" s="17">
        <v>2</v>
      </c>
      <c r="DD13" s="17">
        <v>4</v>
      </c>
      <c r="DE13" s="17">
        <v>4</v>
      </c>
      <c r="DF13" s="17">
        <v>2</v>
      </c>
      <c r="DG13" s="17">
        <v>4</v>
      </c>
    </row>
    <row r="14" spans="1:111">
      <c r="A14" s="10" t="s">
        <v>5</v>
      </c>
      <c r="B14" s="91"/>
      <c r="C14" s="91"/>
      <c r="D14" s="91"/>
      <c r="E14" s="91"/>
      <c r="F14" s="91"/>
      <c r="G14" s="91"/>
      <c r="H14" s="91"/>
      <c r="I14" s="82"/>
      <c r="J14" s="82"/>
      <c r="K14" s="82"/>
      <c r="L14" s="82"/>
      <c r="M14" s="12"/>
      <c r="N14" s="12"/>
      <c r="O14" s="12"/>
      <c r="P14" s="12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12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12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J14" s="45" t="s">
        <v>168</v>
      </c>
      <c r="BK14" s="45" t="s">
        <v>35</v>
      </c>
      <c r="BL14" s="47" t="s">
        <v>136</v>
      </c>
      <c r="BM14" s="45" t="s">
        <v>43</v>
      </c>
      <c r="BN14" s="45">
        <v>12</v>
      </c>
      <c r="BO14" s="24" t="s">
        <v>57</v>
      </c>
      <c r="BP14" s="45">
        <v>4</v>
      </c>
      <c r="BQ14" s="17">
        <v>1</v>
      </c>
      <c r="BR14" s="17">
        <v>3</v>
      </c>
      <c r="BS14" s="17">
        <v>1</v>
      </c>
      <c r="BT14" s="17">
        <v>1</v>
      </c>
      <c r="BU14" s="17">
        <v>3</v>
      </c>
      <c r="BV14" s="17">
        <v>1</v>
      </c>
      <c r="BW14" s="72"/>
      <c r="BX14" s="73"/>
      <c r="BY14" s="17">
        <v>3</v>
      </c>
      <c r="BZ14" s="17">
        <v>3</v>
      </c>
      <c r="CA14" s="17">
        <v>2</v>
      </c>
      <c r="CB14" s="17">
        <v>3</v>
      </c>
      <c r="CC14" s="17">
        <v>2</v>
      </c>
      <c r="CD14" s="17">
        <v>2</v>
      </c>
      <c r="CE14" s="17">
        <v>5</v>
      </c>
      <c r="CF14" s="72"/>
      <c r="CG14" s="73"/>
      <c r="CH14" s="17">
        <v>2</v>
      </c>
      <c r="CI14" s="17">
        <v>4</v>
      </c>
      <c r="CJ14" s="17">
        <v>4</v>
      </c>
      <c r="CK14" s="17">
        <v>1</v>
      </c>
      <c r="CL14" s="17">
        <v>4</v>
      </c>
      <c r="CM14" s="17">
        <v>1</v>
      </c>
      <c r="CN14" s="72"/>
      <c r="CO14" s="73"/>
      <c r="CP14" s="17">
        <v>1</v>
      </c>
      <c r="CQ14" s="17">
        <v>3</v>
      </c>
      <c r="CR14" s="17">
        <v>1</v>
      </c>
      <c r="CS14" s="17">
        <v>3</v>
      </c>
      <c r="CT14" s="17">
        <v>3</v>
      </c>
      <c r="CU14" s="17">
        <v>1</v>
      </c>
      <c r="CV14" s="17">
        <v>3</v>
      </c>
      <c r="CW14" s="72"/>
      <c r="CX14" s="73"/>
      <c r="CY14" s="17">
        <v>2</v>
      </c>
      <c r="CZ14" s="17">
        <v>2</v>
      </c>
      <c r="DA14" s="17">
        <v>3</v>
      </c>
      <c r="DB14" s="75"/>
      <c r="DC14" s="17">
        <v>2</v>
      </c>
      <c r="DD14" s="17">
        <v>5</v>
      </c>
      <c r="DE14" s="17">
        <v>5</v>
      </c>
      <c r="DF14" s="17">
        <v>2</v>
      </c>
      <c r="DG14" s="17">
        <v>4</v>
      </c>
    </row>
    <row r="15" spans="1:111">
      <c r="A15" t="s">
        <v>5</v>
      </c>
      <c r="B15" s="91"/>
      <c r="C15" s="91"/>
      <c r="D15" s="91"/>
      <c r="E15" s="91"/>
      <c r="F15" s="91"/>
      <c r="G15" s="91"/>
      <c r="H15" s="91"/>
      <c r="I15" s="82"/>
      <c r="J15" s="82"/>
      <c r="K15" s="82"/>
      <c r="L15" s="82"/>
      <c r="M15" s="12"/>
      <c r="N15" s="12"/>
      <c r="O15" s="12"/>
      <c r="P15" s="12"/>
      <c r="Q15" s="91" t="s">
        <v>28</v>
      </c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12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12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J15" s="45" t="s">
        <v>227</v>
      </c>
      <c r="BK15" s="45"/>
      <c r="BL15" s="47"/>
      <c r="BM15" s="45"/>
      <c r="BN15" s="45"/>
      <c r="BO15" s="24"/>
      <c r="BP15" s="45">
        <v>4</v>
      </c>
      <c r="BQ15" s="17">
        <v>1</v>
      </c>
      <c r="BR15" s="17">
        <v>3</v>
      </c>
      <c r="BS15" s="17">
        <v>1</v>
      </c>
      <c r="BT15" s="17">
        <v>1</v>
      </c>
      <c r="BU15" s="17">
        <v>3</v>
      </c>
      <c r="BV15" s="17">
        <v>1</v>
      </c>
      <c r="BW15" s="72"/>
      <c r="BX15" s="73"/>
      <c r="BY15" s="17">
        <v>3</v>
      </c>
      <c r="BZ15" s="17">
        <v>3</v>
      </c>
      <c r="CA15" s="17">
        <v>2</v>
      </c>
      <c r="CB15" s="17">
        <v>3</v>
      </c>
      <c r="CC15" s="17">
        <v>2</v>
      </c>
      <c r="CD15" s="17">
        <v>2</v>
      </c>
      <c r="CE15" s="17">
        <v>5</v>
      </c>
      <c r="CF15" s="72"/>
      <c r="CG15" s="73"/>
      <c r="CH15" s="17">
        <v>2</v>
      </c>
      <c r="CI15" s="17">
        <v>4</v>
      </c>
      <c r="CJ15" s="17">
        <v>4</v>
      </c>
      <c r="CK15" s="17">
        <v>1</v>
      </c>
      <c r="CL15" s="17">
        <v>4</v>
      </c>
      <c r="CM15" s="17">
        <v>1</v>
      </c>
      <c r="CN15" s="72"/>
      <c r="CO15" s="73"/>
      <c r="CP15" s="17">
        <v>1</v>
      </c>
      <c r="CQ15" s="17">
        <v>3</v>
      </c>
      <c r="CR15" s="17">
        <v>1</v>
      </c>
      <c r="CS15" s="17">
        <v>3</v>
      </c>
      <c r="CT15" s="17">
        <v>3</v>
      </c>
      <c r="CU15" s="17">
        <v>1</v>
      </c>
      <c r="CV15" s="17">
        <v>3</v>
      </c>
      <c r="CW15" s="72"/>
      <c r="CX15" s="73"/>
      <c r="CY15" s="17">
        <v>2</v>
      </c>
      <c r="CZ15" s="17">
        <v>2</v>
      </c>
      <c r="DA15" s="17">
        <v>3</v>
      </c>
      <c r="DB15" s="75"/>
      <c r="DC15" s="17">
        <v>2</v>
      </c>
      <c r="DD15" s="17">
        <v>5</v>
      </c>
      <c r="DE15" s="17">
        <v>5</v>
      </c>
      <c r="DF15" s="17">
        <v>2</v>
      </c>
      <c r="DG15" s="17">
        <v>4</v>
      </c>
    </row>
    <row r="16" spans="1:111">
      <c r="A16" s="10" t="s">
        <v>6</v>
      </c>
      <c r="B16" s="91"/>
      <c r="C16" s="91"/>
      <c r="D16" s="91"/>
      <c r="E16" s="91"/>
      <c r="F16" s="91"/>
      <c r="G16" s="91"/>
      <c r="H16" s="91"/>
      <c r="I16" s="82"/>
      <c r="J16" s="82"/>
      <c r="K16" s="82"/>
      <c r="L16" s="82"/>
      <c r="M16" s="12"/>
      <c r="N16" s="12"/>
      <c r="O16" s="12"/>
      <c r="P16" s="12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12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12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J16" s="45" t="s">
        <v>169</v>
      </c>
      <c r="BK16" s="45" t="s">
        <v>165</v>
      </c>
      <c r="BL16" s="47" t="s">
        <v>136</v>
      </c>
      <c r="BM16" s="45" t="s">
        <v>43</v>
      </c>
      <c r="BN16" s="45">
        <v>13</v>
      </c>
      <c r="BO16" s="24" t="s">
        <v>57</v>
      </c>
      <c r="BP16" s="45">
        <v>4</v>
      </c>
      <c r="BQ16" s="17">
        <v>1</v>
      </c>
      <c r="BR16" s="17">
        <v>3</v>
      </c>
      <c r="BS16" s="17">
        <v>1</v>
      </c>
      <c r="BT16" s="17">
        <v>1</v>
      </c>
      <c r="BU16" s="17">
        <v>3</v>
      </c>
      <c r="BV16" s="17">
        <v>1</v>
      </c>
      <c r="BW16" s="72"/>
      <c r="BX16" s="73"/>
      <c r="BY16" s="17">
        <v>3</v>
      </c>
      <c r="BZ16" s="17">
        <v>3</v>
      </c>
      <c r="CA16" s="17">
        <v>2</v>
      </c>
      <c r="CB16" s="17">
        <v>3</v>
      </c>
      <c r="CC16" s="17">
        <v>2</v>
      </c>
      <c r="CD16" s="17">
        <v>2</v>
      </c>
      <c r="CE16" s="17">
        <v>5</v>
      </c>
      <c r="CF16" s="72"/>
      <c r="CG16" s="73"/>
      <c r="CH16" s="17">
        <v>2</v>
      </c>
      <c r="CI16" s="17">
        <v>4</v>
      </c>
      <c r="CJ16" s="17">
        <v>4</v>
      </c>
      <c r="CK16" s="17">
        <v>2</v>
      </c>
      <c r="CL16" s="17">
        <v>4</v>
      </c>
      <c r="CM16" s="17">
        <v>1</v>
      </c>
      <c r="CN16" s="72"/>
      <c r="CO16" s="73"/>
      <c r="CP16" s="17">
        <v>1</v>
      </c>
      <c r="CQ16" s="17">
        <v>3</v>
      </c>
      <c r="CR16" s="17">
        <v>1</v>
      </c>
      <c r="CS16" s="17">
        <v>3</v>
      </c>
      <c r="CT16" s="17">
        <v>3</v>
      </c>
      <c r="CU16" s="17">
        <v>1</v>
      </c>
      <c r="CV16" s="17">
        <v>3</v>
      </c>
      <c r="CW16" s="72"/>
      <c r="CX16" s="73"/>
      <c r="CY16" s="17">
        <v>2</v>
      </c>
      <c r="CZ16" s="17">
        <v>2</v>
      </c>
      <c r="DA16" s="17">
        <v>3</v>
      </c>
      <c r="DB16" s="75"/>
      <c r="DC16" s="17">
        <v>2</v>
      </c>
      <c r="DD16" s="17">
        <v>5</v>
      </c>
      <c r="DE16" s="17">
        <v>5</v>
      </c>
      <c r="DF16" s="17">
        <v>2</v>
      </c>
      <c r="DG16" s="17">
        <v>4</v>
      </c>
    </row>
    <row r="17" spans="1:111">
      <c r="A17" t="s">
        <v>6</v>
      </c>
      <c r="B17" s="12"/>
      <c r="C17" s="12"/>
      <c r="D17" s="12"/>
      <c r="E17" s="12"/>
      <c r="F17" s="12"/>
      <c r="G17" s="12"/>
      <c r="H17" s="12"/>
      <c r="I17" s="82"/>
      <c r="J17" s="82"/>
      <c r="K17" s="82"/>
      <c r="L17" s="82"/>
      <c r="M17" s="12"/>
      <c r="N17" s="12"/>
      <c r="O17" s="12"/>
      <c r="P17" s="12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J17" s="45" t="s">
        <v>170</v>
      </c>
      <c r="BK17" s="45" t="s">
        <v>171</v>
      </c>
      <c r="BL17" s="47" t="s">
        <v>136</v>
      </c>
      <c r="BM17" s="45" t="s">
        <v>43</v>
      </c>
      <c r="BN17" s="45">
        <v>14</v>
      </c>
      <c r="BO17" s="24" t="s">
        <v>57</v>
      </c>
      <c r="BP17" s="50">
        <v>5</v>
      </c>
      <c r="BQ17" s="17">
        <v>1</v>
      </c>
      <c r="BR17" s="17">
        <v>3</v>
      </c>
      <c r="BS17" s="17">
        <v>1</v>
      </c>
      <c r="BT17" s="17">
        <v>1</v>
      </c>
      <c r="BU17" s="17">
        <v>3</v>
      </c>
      <c r="BV17" s="17">
        <v>1</v>
      </c>
      <c r="BW17" s="72"/>
      <c r="BX17" s="73"/>
      <c r="BY17" s="17">
        <v>3</v>
      </c>
      <c r="BZ17" s="17">
        <v>3</v>
      </c>
      <c r="CA17" s="17">
        <v>2</v>
      </c>
      <c r="CB17" s="17">
        <v>3</v>
      </c>
      <c r="CC17" s="17">
        <v>2</v>
      </c>
      <c r="CD17" s="17">
        <v>2</v>
      </c>
      <c r="CE17" s="17">
        <v>5</v>
      </c>
      <c r="CF17" s="72"/>
      <c r="CG17" s="73"/>
      <c r="CH17" s="17">
        <v>2</v>
      </c>
      <c r="CI17" s="17">
        <v>5</v>
      </c>
      <c r="CJ17" s="17">
        <v>5</v>
      </c>
      <c r="CK17" s="17">
        <v>2</v>
      </c>
      <c r="CL17" s="17">
        <v>4</v>
      </c>
      <c r="CM17" s="17">
        <v>1</v>
      </c>
      <c r="CN17" s="72"/>
      <c r="CO17" s="73"/>
      <c r="CP17" s="17">
        <v>1</v>
      </c>
      <c r="CQ17" s="17">
        <v>3</v>
      </c>
      <c r="CR17" s="17">
        <v>1</v>
      </c>
      <c r="CS17" s="17">
        <v>3</v>
      </c>
      <c r="CT17" s="17">
        <v>3</v>
      </c>
      <c r="CU17" s="17">
        <v>1</v>
      </c>
      <c r="CV17" s="17">
        <v>3</v>
      </c>
      <c r="CW17" s="72"/>
      <c r="CX17" s="73"/>
      <c r="CY17" s="17">
        <v>2</v>
      </c>
      <c r="CZ17" s="17">
        <v>2</v>
      </c>
      <c r="DA17" s="17">
        <v>3</v>
      </c>
      <c r="DB17" s="75"/>
      <c r="DC17" s="17">
        <v>2</v>
      </c>
      <c r="DD17" s="17">
        <v>5</v>
      </c>
      <c r="DE17" s="17">
        <v>5</v>
      </c>
      <c r="DF17" s="17">
        <v>2</v>
      </c>
      <c r="DG17" s="17">
        <v>5</v>
      </c>
    </row>
    <row r="18" spans="1:111">
      <c r="A18" s="10" t="s">
        <v>7</v>
      </c>
      <c r="B18" s="12"/>
      <c r="C18" s="12"/>
      <c r="D18" s="12"/>
      <c r="E18" s="12"/>
      <c r="F18" s="12"/>
      <c r="G18" s="12"/>
      <c r="H18" s="12"/>
      <c r="I18" s="134" t="s">
        <v>20</v>
      </c>
      <c r="J18" s="134"/>
      <c r="K18" s="134"/>
      <c r="L18" s="134"/>
      <c r="M18" s="12"/>
      <c r="N18" s="12"/>
      <c r="O18" s="12"/>
      <c r="P18" s="12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34" t="s">
        <v>53</v>
      </c>
      <c r="AV18" s="134"/>
      <c r="AW18" s="134"/>
      <c r="AX18" s="134"/>
      <c r="AY18" s="134"/>
      <c r="AZ18" s="134"/>
      <c r="BA18" s="134"/>
      <c r="BB18" s="12"/>
      <c r="BC18" s="12"/>
      <c r="BD18" s="12"/>
      <c r="BE18" s="12"/>
      <c r="BF18" s="12"/>
      <c r="BG18" s="12"/>
      <c r="BH18" s="12"/>
      <c r="BJ18" s="45" t="s">
        <v>172</v>
      </c>
      <c r="BK18" s="45" t="s">
        <v>173</v>
      </c>
      <c r="BL18" s="47" t="s">
        <v>136</v>
      </c>
      <c r="BM18" s="45" t="s">
        <v>135</v>
      </c>
      <c r="BN18" s="45">
        <v>15</v>
      </c>
      <c r="BO18" s="24" t="s">
        <v>57</v>
      </c>
      <c r="BP18" s="50">
        <v>5</v>
      </c>
      <c r="BQ18" s="17">
        <v>1</v>
      </c>
      <c r="BR18" s="17">
        <v>3</v>
      </c>
      <c r="BS18" s="17">
        <v>1</v>
      </c>
      <c r="BT18" s="17">
        <v>1</v>
      </c>
      <c r="BU18" s="17">
        <v>3</v>
      </c>
      <c r="BV18" s="17">
        <v>1</v>
      </c>
      <c r="BW18" s="72"/>
      <c r="BX18" s="73"/>
      <c r="BY18" s="17">
        <v>3</v>
      </c>
      <c r="BZ18" s="17">
        <v>3</v>
      </c>
      <c r="CA18" s="17">
        <v>1</v>
      </c>
      <c r="CB18" s="17">
        <v>3</v>
      </c>
      <c r="CC18" s="17">
        <v>2</v>
      </c>
      <c r="CD18" s="17">
        <v>2</v>
      </c>
      <c r="CE18" s="17">
        <v>3</v>
      </c>
      <c r="CF18" s="72"/>
      <c r="CG18" s="73"/>
      <c r="CH18" s="17">
        <v>2</v>
      </c>
      <c r="CI18" s="17">
        <v>5</v>
      </c>
      <c r="CJ18" s="17">
        <v>5</v>
      </c>
      <c r="CK18" s="17">
        <v>2</v>
      </c>
      <c r="CL18" s="17">
        <v>4</v>
      </c>
      <c r="CM18" s="17">
        <v>1</v>
      </c>
      <c r="CN18" s="72"/>
      <c r="CO18" s="73"/>
      <c r="CP18" s="17">
        <v>1</v>
      </c>
      <c r="CQ18" s="17">
        <v>3</v>
      </c>
      <c r="CR18" s="17">
        <v>1</v>
      </c>
      <c r="CS18" s="17">
        <v>3</v>
      </c>
      <c r="CT18" s="17">
        <v>3</v>
      </c>
      <c r="CU18" s="17">
        <v>1</v>
      </c>
      <c r="CV18" s="17">
        <v>3</v>
      </c>
      <c r="CW18" s="72"/>
      <c r="CX18" s="73"/>
      <c r="CY18" s="17">
        <v>1</v>
      </c>
      <c r="CZ18" s="17">
        <v>1</v>
      </c>
      <c r="DA18" s="17">
        <v>3</v>
      </c>
      <c r="DB18" s="75"/>
      <c r="DC18" s="17">
        <v>2</v>
      </c>
      <c r="DD18" s="17">
        <v>3</v>
      </c>
      <c r="DE18" s="17">
        <v>3</v>
      </c>
      <c r="DF18" s="17">
        <v>2</v>
      </c>
      <c r="DG18" s="17">
        <v>5</v>
      </c>
    </row>
    <row r="19" spans="1:111">
      <c r="A19" t="s">
        <v>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35">
        <v>1</v>
      </c>
      <c r="AV19" s="135"/>
      <c r="AW19" s="135"/>
      <c r="AX19" s="135"/>
      <c r="AY19" s="135">
        <v>2</v>
      </c>
      <c r="AZ19" s="135"/>
      <c r="BA19" s="135"/>
      <c r="BB19" s="136" t="s">
        <v>25</v>
      </c>
      <c r="BC19" s="136"/>
      <c r="BD19" s="136"/>
      <c r="BE19" s="136"/>
      <c r="BF19" s="136"/>
      <c r="BG19" s="136"/>
      <c r="BH19" s="136"/>
      <c r="BJ19" s="45" t="s">
        <v>174</v>
      </c>
      <c r="BK19" s="45" t="s">
        <v>51</v>
      </c>
      <c r="BL19" s="47" t="s">
        <v>136</v>
      </c>
      <c r="BM19" s="45" t="s">
        <v>43</v>
      </c>
      <c r="BN19" s="45">
        <v>16</v>
      </c>
      <c r="BO19" s="24" t="s">
        <v>57</v>
      </c>
      <c r="BP19" s="50">
        <v>5</v>
      </c>
      <c r="BQ19" s="17">
        <v>2</v>
      </c>
      <c r="BR19" s="17">
        <v>4</v>
      </c>
      <c r="BS19" s="17">
        <v>1</v>
      </c>
      <c r="BT19" s="17">
        <v>1</v>
      </c>
      <c r="BU19" s="17">
        <v>3</v>
      </c>
      <c r="BV19" s="17">
        <v>1</v>
      </c>
      <c r="BW19" s="72"/>
      <c r="BX19" s="73"/>
      <c r="BY19" s="17">
        <v>3</v>
      </c>
      <c r="BZ19" s="17">
        <v>3</v>
      </c>
      <c r="CA19" s="17">
        <v>1</v>
      </c>
      <c r="CB19" s="17">
        <v>3</v>
      </c>
      <c r="CC19" s="17">
        <v>2</v>
      </c>
      <c r="CD19" s="17">
        <v>2</v>
      </c>
      <c r="CE19" s="17">
        <v>3</v>
      </c>
      <c r="CF19" s="72"/>
      <c r="CG19" s="73"/>
      <c r="CH19" s="17">
        <v>2</v>
      </c>
      <c r="CI19" s="17">
        <v>5</v>
      </c>
      <c r="CJ19" s="17">
        <v>5</v>
      </c>
      <c r="CK19" s="17">
        <v>2</v>
      </c>
      <c r="CL19" s="17">
        <v>4</v>
      </c>
      <c r="CM19" s="17">
        <v>2</v>
      </c>
      <c r="CN19" s="72"/>
      <c r="CO19" s="73"/>
      <c r="CP19" s="17">
        <v>2</v>
      </c>
      <c r="CQ19" s="17">
        <v>4</v>
      </c>
      <c r="CR19" s="17">
        <v>1</v>
      </c>
      <c r="CS19" s="17">
        <v>3</v>
      </c>
      <c r="CT19" s="17">
        <v>3</v>
      </c>
      <c r="CU19" s="17">
        <v>1</v>
      </c>
      <c r="CV19" s="17">
        <v>3</v>
      </c>
      <c r="CW19" s="72"/>
      <c r="CX19" s="73"/>
      <c r="CY19" s="17">
        <v>1</v>
      </c>
      <c r="CZ19" s="17">
        <v>1</v>
      </c>
      <c r="DA19" s="17">
        <v>3</v>
      </c>
      <c r="DB19" s="75"/>
      <c r="DC19" s="17">
        <v>2</v>
      </c>
      <c r="DD19" s="17">
        <v>3</v>
      </c>
      <c r="DE19" s="17">
        <v>3</v>
      </c>
      <c r="DF19" s="17">
        <v>2</v>
      </c>
      <c r="DG19" s="17">
        <v>5</v>
      </c>
    </row>
    <row r="20" spans="1:111">
      <c r="A20" s="10" t="s">
        <v>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34" t="s">
        <v>52</v>
      </c>
      <c r="AG20" s="134"/>
      <c r="AH20" s="134"/>
      <c r="AI20" s="134"/>
      <c r="AJ20" s="134"/>
      <c r="AK20" s="134"/>
      <c r="AL20" s="134"/>
      <c r="AM20" s="12"/>
      <c r="AN20" s="12"/>
      <c r="AO20" s="12"/>
      <c r="AP20" s="12"/>
      <c r="AQ20" s="12"/>
      <c r="AR20" s="12"/>
      <c r="AS20" s="12"/>
      <c r="AT20" s="12"/>
      <c r="AU20" s="135"/>
      <c r="AV20" s="135"/>
      <c r="AW20" s="135"/>
      <c r="AX20" s="135"/>
      <c r="AY20" s="135"/>
      <c r="AZ20" s="135"/>
      <c r="BA20" s="135"/>
      <c r="BB20" s="136"/>
      <c r="BC20" s="136"/>
      <c r="BD20" s="136"/>
      <c r="BE20" s="136"/>
      <c r="BF20" s="136"/>
      <c r="BG20" s="136"/>
      <c r="BH20" s="136"/>
      <c r="BJ20" s="45" t="s">
        <v>175</v>
      </c>
      <c r="BK20" s="45" t="s">
        <v>36</v>
      </c>
      <c r="BL20" s="47" t="s">
        <v>136</v>
      </c>
      <c r="BM20" s="45" t="s">
        <v>135</v>
      </c>
      <c r="BN20" s="45">
        <v>17</v>
      </c>
      <c r="BO20" s="24" t="s">
        <v>57</v>
      </c>
      <c r="BP20" s="45">
        <v>6</v>
      </c>
      <c r="BQ20" s="17">
        <v>2</v>
      </c>
      <c r="BR20" s="17">
        <v>4</v>
      </c>
      <c r="BS20" s="17">
        <v>1</v>
      </c>
      <c r="BT20" s="17">
        <v>1</v>
      </c>
      <c r="BU20" s="17">
        <v>3</v>
      </c>
      <c r="BV20" s="17">
        <v>1</v>
      </c>
      <c r="BW20" s="72"/>
      <c r="BX20" s="73"/>
      <c r="BY20" s="17">
        <v>3</v>
      </c>
      <c r="BZ20" s="17">
        <v>3</v>
      </c>
      <c r="CA20" s="17">
        <v>1</v>
      </c>
      <c r="CB20" s="17">
        <v>3</v>
      </c>
      <c r="CC20" s="17">
        <v>2</v>
      </c>
      <c r="CD20" s="17">
        <v>2</v>
      </c>
      <c r="CE20" s="17">
        <v>3</v>
      </c>
      <c r="CF20" s="72"/>
      <c r="CG20" s="73"/>
      <c r="CH20" s="17">
        <v>2</v>
      </c>
      <c r="CI20" s="17">
        <v>5</v>
      </c>
      <c r="CJ20" s="17">
        <v>5</v>
      </c>
      <c r="CK20" s="17">
        <v>2</v>
      </c>
      <c r="CL20" s="17">
        <v>5</v>
      </c>
      <c r="CM20" s="17">
        <v>2</v>
      </c>
      <c r="CN20" s="72"/>
      <c r="CO20" s="73"/>
      <c r="CP20" s="17">
        <v>2</v>
      </c>
      <c r="CQ20" s="17">
        <v>4</v>
      </c>
      <c r="CR20" s="17">
        <v>1</v>
      </c>
      <c r="CS20" s="17">
        <v>3</v>
      </c>
      <c r="CT20" s="17">
        <v>3</v>
      </c>
      <c r="CU20" s="17">
        <v>1</v>
      </c>
      <c r="CV20" s="17">
        <v>3</v>
      </c>
      <c r="CW20" s="72"/>
      <c r="CX20" s="73"/>
      <c r="CY20" s="17">
        <v>1</v>
      </c>
      <c r="CZ20" s="17">
        <v>1</v>
      </c>
      <c r="DA20" s="17">
        <v>3</v>
      </c>
      <c r="DB20" s="75"/>
      <c r="DC20" s="17">
        <v>2</v>
      </c>
      <c r="DD20" s="17">
        <v>3</v>
      </c>
      <c r="DE20" s="17">
        <v>3</v>
      </c>
      <c r="DF20" s="17">
        <v>2</v>
      </c>
      <c r="DG20" s="17">
        <v>5</v>
      </c>
    </row>
    <row r="21" spans="1:111">
      <c r="A21" s="4" t="s">
        <v>9</v>
      </c>
      <c r="B21" s="91" t="s">
        <v>25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12"/>
      <c r="Q21" s="91" t="s">
        <v>25</v>
      </c>
      <c r="R21" s="91"/>
      <c r="S21" s="91"/>
      <c r="T21" s="91"/>
      <c r="U21" s="91"/>
      <c r="V21" s="91"/>
      <c r="W21" s="91"/>
      <c r="X21" s="91" t="s">
        <v>27</v>
      </c>
      <c r="Y21" s="91"/>
      <c r="Z21" s="91"/>
      <c r="AA21" s="91"/>
      <c r="AB21" s="91"/>
      <c r="AC21" s="91"/>
      <c r="AD21" s="91"/>
      <c r="AE21" s="12"/>
      <c r="AF21" s="135">
        <v>1</v>
      </c>
      <c r="AG21" s="135"/>
      <c r="AH21" s="135"/>
      <c r="AI21" s="135"/>
      <c r="AJ21" s="135">
        <v>2</v>
      </c>
      <c r="AK21" s="135"/>
      <c r="AL21" s="135"/>
      <c r="AM21" s="91" t="s">
        <v>29</v>
      </c>
      <c r="AN21" s="91"/>
      <c r="AO21" s="91"/>
      <c r="AP21" s="91"/>
      <c r="AQ21" s="91"/>
      <c r="AR21" s="91"/>
      <c r="AS21" s="91"/>
      <c r="AT21" s="12"/>
      <c r="AU21" s="135"/>
      <c r="AV21" s="135"/>
      <c r="AW21" s="135"/>
      <c r="AX21" s="135"/>
      <c r="AY21" s="135"/>
      <c r="AZ21" s="135"/>
      <c r="BA21" s="135"/>
      <c r="BB21" s="136"/>
      <c r="BC21" s="136"/>
      <c r="BD21" s="136"/>
      <c r="BE21" s="136"/>
      <c r="BF21" s="136"/>
      <c r="BG21" s="136"/>
      <c r="BH21" s="136"/>
      <c r="BJ21" s="45" t="s">
        <v>176</v>
      </c>
      <c r="BK21" s="45" t="s">
        <v>177</v>
      </c>
      <c r="BL21" s="47" t="s">
        <v>136</v>
      </c>
      <c r="BM21" s="45" t="s">
        <v>43</v>
      </c>
      <c r="BN21" s="45">
        <v>18</v>
      </c>
      <c r="BO21" s="24" t="s">
        <v>57</v>
      </c>
      <c r="BP21" s="45">
        <v>6</v>
      </c>
      <c r="BQ21" s="17">
        <v>2</v>
      </c>
      <c r="BR21" s="17">
        <v>4</v>
      </c>
      <c r="BS21" s="17">
        <v>1</v>
      </c>
      <c r="BT21" s="17">
        <v>1</v>
      </c>
      <c r="BU21" s="17">
        <v>3</v>
      </c>
      <c r="BV21" s="17">
        <v>1</v>
      </c>
      <c r="BW21" s="72"/>
      <c r="BX21" s="73"/>
      <c r="BY21" s="17">
        <v>3</v>
      </c>
      <c r="BZ21" s="17">
        <v>3</v>
      </c>
      <c r="CA21" s="17">
        <v>1</v>
      </c>
      <c r="CB21" s="17">
        <v>3</v>
      </c>
      <c r="CC21" s="17">
        <v>1</v>
      </c>
      <c r="CD21" s="17">
        <v>1</v>
      </c>
      <c r="CE21" s="17">
        <v>3</v>
      </c>
      <c r="CF21" s="72"/>
      <c r="CG21" s="73"/>
      <c r="CH21" s="17">
        <v>2</v>
      </c>
      <c r="CI21" s="17">
        <v>3</v>
      </c>
      <c r="CJ21" s="17">
        <v>3</v>
      </c>
      <c r="CK21" s="17">
        <v>2</v>
      </c>
      <c r="CL21" s="17">
        <v>5</v>
      </c>
      <c r="CM21" s="17">
        <v>2</v>
      </c>
      <c r="CN21" s="72"/>
      <c r="CO21" s="73"/>
      <c r="CP21" s="17">
        <v>2</v>
      </c>
      <c r="CQ21" s="17">
        <v>4</v>
      </c>
      <c r="CR21" s="17">
        <v>1</v>
      </c>
      <c r="CS21" s="17">
        <v>3</v>
      </c>
      <c r="CT21" s="17">
        <v>3</v>
      </c>
      <c r="CU21" s="17">
        <v>1</v>
      </c>
      <c r="CV21" s="17">
        <v>3</v>
      </c>
      <c r="CW21" s="72"/>
      <c r="CX21" s="73"/>
      <c r="CY21" s="17">
        <v>1</v>
      </c>
      <c r="CZ21" s="17">
        <v>1</v>
      </c>
      <c r="DA21" s="17">
        <v>3</v>
      </c>
      <c r="DB21" s="75"/>
      <c r="DC21" s="17">
        <v>1</v>
      </c>
      <c r="DD21" s="17">
        <v>3</v>
      </c>
      <c r="DE21" s="17">
        <v>3</v>
      </c>
      <c r="DF21" s="17">
        <v>2</v>
      </c>
      <c r="DG21" s="17">
        <v>3</v>
      </c>
    </row>
    <row r="22" spans="1:111">
      <c r="A22" s="10" t="s">
        <v>10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12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12"/>
      <c r="AF22" s="135"/>
      <c r="AG22" s="135"/>
      <c r="AH22" s="135"/>
      <c r="AI22" s="135"/>
      <c r="AJ22" s="135"/>
      <c r="AK22" s="135"/>
      <c r="AL22" s="135"/>
      <c r="AM22" s="91"/>
      <c r="AN22" s="91"/>
      <c r="AO22" s="91"/>
      <c r="AP22" s="91"/>
      <c r="AQ22" s="91"/>
      <c r="AR22" s="91"/>
      <c r="AS22" s="91"/>
      <c r="AT22" s="12"/>
      <c r="AU22" s="135"/>
      <c r="AV22" s="135"/>
      <c r="AW22" s="135"/>
      <c r="AX22" s="135"/>
      <c r="AY22" s="135"/>
      <c r="AZ22" s="135"/>
      <c r="BA22" s="135"/>
      <c r="BB22" s="136"/>
      <c r="BC22" s="136"/>
      <c r="BD22" s="136"/>
      <c r="BE22" s="136"/>
      <c r="BF22" s="136"/>
      <c r="BG22" s="136"/>
      <c r="BH22" s="136"/>
      <c r="BJ22" s="45" t="s">
        <v>178</v>
      </c>
      <c r="BK22" s="45" t="s">
        <v>42</v>
      </c>
      <c r="BL22" s="47" t="s">
        <v>136</v>
      </c>
      <c r="BM22" s="45" t="s">
        <v>135</v>
      </c>
      <c r="BN22" s="45">
        <v>19</v>
      </c>
      <c r="BO22" s="24" t="s">
        <v>57</v>
      </c>
      <c r="BP22" s="45">
        <v>6</v>
      </c>
      <c r="BQ22" s="17">
        <v>2</v>
      </c>
      <c r="BR22" s="17">
        <v>4</v>
      </c>
      <c r="BS22" s="17">
        <v>2</v>
      </c>
      <c r="BT22" s="17">
        <v>2</v>
      </c>
      <c r="BU22" s="17">
        <v>4</v>
      </c>
      <c r="BV22" s="17">
        <v>1</v>
      </c>
      <c r="BW22" s="72"/>
      <c r="BX22" s="73"/>
      <c r="BY22" s="17">
        <v>3</v>
      </c>
      <c r="BZ22" s="17">
        <v>3</v>
      </c>
      <c r="CA22" s="17">
        <v>1</v>
      </c>
      <c r="CB22" s="17">
        <v>3</v>
      </c>
      <c r="CC22" s="17">
        <v>1</v>
      </c>
      <c r="CD22" s="17">
        <v>1</v>
      </c>
      <c r="CE22" s="17">
        <v>3</v>
      </c>
      <c r="CF22" s="72"/>
      <c r="CG22" s="73"/>
      <c r="CH22" s="17">
        <v>2</v>
      </c>
      <c r="CI22" s="17">
        <v>3</v>
      </c>
      <c r="CJ22" s="17">
        <v>3</v>
      </c>
      <c r="CK22" s="17">
        <v>2</v>
      </c>
      <c r="CL22" s="17">
        <v>5</v>
      </c>
      <c r="CM22" s="17">
        <v>2</v>
      </c>
      <c r="CN22" s="72"/>
      <c r="CO22" s="73"/>
      <c r="CP22" s="17">
        <v>2</v>
      </c>
      <c r="CQ22" s="17">
        <v>4</v>
      </c>
      <c r="CR22" s="17">
        <v>2</v>
      </c>
      <c r="CS22" s="17">
        <v>4</v>
      </c>
      <c r="CT22" s="17">
        <v>4</v>
      </c>
      <c r="CU22" s="17">
        <v>1</v>
      </c>
      <c r="CV22" s="17">
        <v>3</v>
      </c>
      <c r="CW22" s="72"/>
      <c r="CX22" s="73"/>
      <c r="CY22" s="17">
        <v>1</v>
      </c>
      <c r="CZ22" s="17">
        <v>1</v>
      </c>
      <c r="DA22" s="17">
        <v>3</v>
      </c>
      <c r="DB22" s="75"/>
      <c r="DC22" s="17">
        <v>1</v>
      </c>
      <c r="DD22" s="17">
        <v>3</v>
      </c>
      <c r="DE22" s="17">
        <v>3</v>
      </c>
      <c r="DF22" s="17">
        <v>2</v>
      </c>
      <c r="DG22" s="17">
        <v>3</v>
      </c>
    </row>
    <row r="23" spans="1:111">
      <c r="A23" s="4" t="s">
        <v>10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12"/>
      <c r="Q23" s="91" t="s">
        <v>27</v>
      </c>
      <c r="R23" s="91"/>
      <c r="S23" s="91"/>
      <c r="T23" s="91"/>
      <c r="U23" s="91"/>
      <c r="V23" s="91"/>
      <c r="W23" s="91"/>
      <c r="X23" s="91" t="s">
        <v>25</v>
      </c>
      <c r="Y23" s="91"/>
      <c r="Z23" s="91"/>
      <c r="AA23" s="91"/>
      <c r="AB23" s="91"/>
      <c r="AC23" s="91"/>
      <c r="AD23" s="91"/>
      <c r="AE23" s="12"/>
      <c r="AF23" s="135"/>
      <c r="AG23" s="135"/>
      <c r="AH23" s="135"/>
      <c r="AI23" s="135"/>
      <c r="AJ23" s="135"/>
      <c r="AK23" s="135"/>
      <c r="AL23" s="135"/>
      <c r="AM23" s="91"/>
      <c r="AN23" s="91"/>
      <c r="AO23" s="91"/>
      <c r="AP23" s="91"/>
      <c r="AQ23" s="91"/>
      <c r="AR23" s="91"/>
      <c r="AS23" s="91"/>
      <c r="AT23" s="12"/>
      <c r="AU23" s="136" t="s">
        <v>25</v>
      </c>
      <c r="AV23" s="136"/>
      <c r="AW23" s="136"/>
      <c r="AX23" s="136"/>
      <c r="AY23" s="136"/>
      <c r="AZ23" s="136"/>
      <c r="BA23" s="136"/>
      <c r="BB23" s="82">
        <v>3</v>
      </c>
      <c r="BC23" s="82"/>
      <c r="BD23" s="82"/>
      <c r="BE23" s="82"/>
      <c r="BF23" s="82">
        <v>4</v>
      </c>
      <c r="BG23" s="82"/>
      <c r="BH23" s="82">
        <v>5</v>
      </c>
      <c r="BJ23" s="45" t="s">
        <v>179</v>
      </c>
      <c r="BK23" s="45" t="s">
        <v>180</v>
      </c>
      <c r="BL23" s="47" t="s">
        <v>136</v>
      </c>
      <c r="BM23" s="45" t="s">
        <v>135</v>
      </c>
      <c r="BN23" s="45">
        <v>20</v>
      </c>
      <c r="BO23" s="24" t="s">
        <v>57</v>
      </c>
      <c r="BP23" s="50">
        <v>7</v>
      </c>
      <c r="BQ23" s="17">
        <v>2</v>
      </c>
      <c r="BR23" s="17">
        <v>4</v>
      </c>
      <c r="BS23" s="17">
        <v>2</v>
      </c>
      <c r="BT23" s="17">
        <v>2</v>
      </c>
      <c r="BU23" s="17">
        <v>4</v>
      </c>
      <c r="BV23" s="17">
        <v>1</v>
      </c>
      <c r="BW23" s="72"/>
      <c r="BX23" s="73"/>
      <c r="BY23" s="17">
        <v>3</v>
      </c>
      <c r="BZ23" s="17">
        <v>3</v>
      </c>
      <c r="CA23" s="17">
        <v>1</v>
      </c>
      <c r="CB23" s="17">
        <v>3</v>
      </c>
      <c r="CC23" s="17">
        <v>1</v>
      </c>
      <c r="CD23" s="17">
        <v>1</v>
      </c>
      <c r="CE23" s="17">
        <v>3</v>
      </c>
      <c r="CF23" s="72"/>
      <c r="CG23" s="73"/>
      <c r="CH23" s="17">
        <v>2</v>
      </c>
      <c r="CI23" s="17">
        <v>3</v>
      </c>
      <c r="CJ23" s="17">
        <v>3</v>
      </c>
      <c r="CK23" s="17">
        <v>2</v>
      </c>
      <c r="CL23" s="17">
        <v>5</v>
      </c>
      <c r="CM23" s="17">
        <v>2</v>
      </c>
      <c r="CN23" s="72"/>
      <c r="CO23" s="73"/>
      <c r="CP23" s="17">
        <v>2</v>
      </c>
      <c r="CQ23" s="17">
        <v>4</v>
      </c>
      <c r="CR23" s="17">
        <v>2</v>
      </c>
      <c r="CS23" s="17">
        <v>4</v>
      </c>
      <c r="CT23" s="17">
        <v>4</v>
      </c>
      <c r="CU23" s="17">
        <v>1</v>
      </c>
      <c r="CV23" s="17">
        <v>3</v>
      </c>
      <c r="CW23" s="72"/>
      <c r="CX23" s="73"/>
      <c r="CY23" s="17">
        <v>1</v>
      </c>
      <c r="CZ23" s="17">
        <v>1</v>
      </c>
      <c r="DA23" s="17">
        <v>3</v>
      </c>
      <c r="DB23" s="75"/>
      <c r="DC23" s="17">
        <v>1</v>
      </c>
      <c r="DD23" s="17">
        <v>3</v>
      </c>
      <c r="DE23" s="17">
        <v>3</v>
      </c>
      <c r="DF23" s="17">
        <v>2</v>
      </c>
      <c r="DG23" s="17">
        <v>3</v>
      </c>
    </row>
    <row r="24" spans="1:111">
      <c r="A24" s="10" t="s">
        <v>12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2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12"/>
      <c r="AF24" s="135"/>
      <c r="AG24" s="135"/>
      <c r="AH24" s="135"/>
      <c r="AI24" s="135"/>
      <c r="AJ24" s="135"/>
      <c r="AK24" s="135"/>
      <c r="AL24" s="135"/>
      <c r="AM24" s="91"/>
      <c r="AN24" s="91"/>
      <c r="AO24" s="91"/>
      <c r="AP24" s="91"/>
      <c r="AQ24" s="91"/>
      <c r="AR24" s="91"/>
      <c r="AS24" s="91"/>
      <c r="AT24" s="12"/>
      <c r="AU24" s="136"/>
      <c r="AV24" s="136"/>
      <c r="AW24" s="136"/>
      <c r="AX24" s="136"/>
      <c r="AY24" s="136"/>
      <c r="AZ24" s="136"/>
      <c r="BA24" s="136"/>
      <c r="BB24" s="82"/>
      <c r="BC24" s="82"/>
      <c r="BD24" s="82"/>
      <c r="BE24" s="82"/>
      <c r="BF24" s="82"/>
      <c r="BG24" s="82"/>
      <c r="BH24" s="82"/>
      <c r="BJ24" s="45" t="s">
        <v>181</v>
      </c>
      <c r="BK24" s="45" t="s">
        <v>47</v>
      </c>
      <c r="BL24" s="47" t="s">
        <v>136</v>
      </c>
      <c r="BM24" s="45" t="s">
        <v>43</v>
      </c>
      <c r="BN24" s="45">
        <v>21</v>
      </c>
      <c r="BO24" s="24" t="s">
        <v>57</v>
      </c>
      <c r="BP24" s="50">
        <v>7</v>
      </c>
      <c r="BQ24" s="17">
        <v>2</v>
      </c>
      <c r="BR24" s="17">
        <v>4</v>
      </c>
      <c r="BS24" s="17">
        <v>2</v>
      </c>
      <c r="BT24" s="17">
        <v>2</v>
      </c>
      <c r="BU24" s="17">
        <v>4</v>
      </c>
      <c r="BV24" s="17">
        <v>1</v>
      </c>
      <c r="BW24" s="72"/>
      <c r="BX24" s="73"/>
      <c r="BY24" s="17">
        <v>3</v>
      </c>
      <c r="BZ24" s="17">
        <v>3</v>
      </c>
      <c r="CA24" s="17">
        <v>1</v>
      </c>
      <c r="CB24" s="17">
        <v>3</v>
      </c>
      <c r="CC24" s="17">
        <v>1</v>
      </c>
      <c r="CD24" s="17">
        <v>1</v>
      </c>
      <c r="CE24" s="17">
        <v>3</v>
      </c>
      <c r="CF24" s="72"/>
      <c r="CG24" s="73"/>
      <c r="CH24" s="17">
        <v>1</v>
      </c>
      <c r="CI24" s="17">
        <v>3</v>
      </c>
      <c r="CJ24" s="17">
        <v>3</v>
      </c>
      <c r="CK24" s="17">
        <v>2</v>
      </c>
      <c r="CL24" s="17">
        <v>3</v>
      </c>
      <c r="CM24" s="17">
        <v>2</v>
      </c>
      <c r="CN24" s="72"/>
      <c r="CO24" s="73"/>
      <c r="CP24" s="17">
        <v>2</v>
      </c>
      <c r="CQ24" s="17">
        <v>4</v>
      </c>
      <c r="CR24" s="17">
        <v>2</v>
      </c>
      <c r="CS24" s="17">
        <v>4</v>
      </c>
      <c r="CT24" s="17">
        <v>4</v>
      </c>
      <c r="CU24" s="17">
        <v>1</v>
      </c>
      <c r="CV24" s="17">
        <v>3</v>
      </c>
      <c r="CW24" s="72"/>
      <c r="CX24" s="73"/>
      <c r="CY24" s="17">
        <v>1</v>
      </c>
      <c r="CZ24" s="17">
        <v>1</v>
      </c>
      <c r="DA24" s="17">
        <v>3</v>
      </c>
      <c r="DB24" s="75"/>
      <c r="DC24" s="17">
        <v>1</v>
      </c>
      <c r="DD24" s="17">
        <v>3</v>
      </c>
      <c r="DE24" s="17">
        <v>3</v>
      </c>
      <c r="DF24" s="17">
        <v>1</v>
      </c>
      <c r="DG24" s="17">
        <v>3</v>
      </c>
    </row>
    <row r="25" spans="1:111">
      <c r="A25" t="s">
        <v>13</v>
      </c>
      <c r="B25" s="91" t="s">
        <v>11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12"/>
      <c r="Q25" s="12"/>
      <c r="R25" s="12"/>
      <c r="S25" s="12"/>
      <c r="T25" s="12"/>
      <c r="U25" s="82">
        <v>2</v>
      </c>
      <c r="V25" s="82"/>
      <c r="W25" s="82"/>
      <c r="X25" s="82">
        <v>3</v>
      </c>
      <c r="Y25" s="82"/>
      <c r="Z25" s="82"/>
      <c r="AA25" s="82"/>
      <c r="AB25" s="82">
        <v>4</v>
      </c>
      <c r="AC25" s="82"/>
      <c r="AD25" s="137">
        <v>5</v>
      </c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82">
        <v>4</v>
      </c>
      <c r="AR25" s="82"/>
      <c r="AS25" s="137">
        <v>5</v>
      </c>
      <c r="AT25" s="12"/>
      <c r="AU25" s="136"/>
      <c r="AV25" s="136"/>
      <c r="AW25" s="136"/>
      <c r="AX25" s="136"/>
      <c r="AY25" s="136"/>
      <c r="AZ25" s="136"/>
      <c r="BA25" s="136"/>
      <c r="BB25" s="82"/>
      <c r="BC25" s="82"/>
      <c r="BD25" s="82"/>
      <c r="BE25" s="82"/>
      <c r="BF25" s="82"/>
      <c r="BG25" s="82"/>
      <c r="BH25" s="82"/>
      <c r="BJ25" s="45" t="s">
        <v>182</v>
      </c>
      <c r="BK25" s="45" t="s">
        <v>183</v>
      </c>
      <c r="BL25" s="47" t="s">
        <v>136</v>
      </c>
      <c r="BM25" s="45" t="s">
        <v>135</v>
      </c>
      <c r="BN25" s="45">
        <v>22</v>
      </c>
      <c r="BO25" s="24" t="s">
        <v>57</v>
      </c>
      <c r="BP25" s="50">
        <v>7</v>
      </c>
      <c r="BQ25" s="17">
        <v>2</v>
      </c>
      <c r="BR25" s="17">
        <v>4</v>
      </c>
      <c r="BS25" s="17">
        <v>2</v>
      </c>
      <c r="BT25" s="17">
        <v>2</v>
      </c>
      <c r="BU25" s="17">
        <v>4</v>
      </c>
      <c r="BV25" s="17">
        <v>2</v>
      </c>
      <c r="BW25" s="72"/>
      <c r="BX25" s="73"/>
      <c r="BY25" s="17">
        <v>4</v>
      </c>
      <c r="BZ25" s="17">
        <v>4</v>
      </c>
      <c r="CA25" s="17">
        <v>1</v>
      </c>
      <c r="CB25" s="17">
        <v>3</v>
      </c>
      <c r="CC25" s="17">
        <v>1</v>
      </c>
      <c r="CD25" s="17">
        <v>1</v>
      </c>
      <c r="CE25" s="17">
        <v>3</v>
      </c>
      <c r="CF25" s="72"/>
      <c r="CG25" s="73"/>
      <c r="CH25" s="17">
        <v>1</v>
      </c>
      <c r="CI25" s="17">
        <v>3</v>
      </c>
      <c r="CJ25" s="17">
        <v>3</v>
      </c>
      <c r="CK25" s="17">
        <v>2</v>
      </c>
      <c r="CL25" s="17">
        <v>3</v>
      </c>
      <c r="CM25" s="17">
        <v>2</v>
      </c>
      <c r="CN25" s="72"/>
      <c r="CO25" s="73"/>
      <c r="CP25" s="17">
        <v>2</v>
      </c>
      <c r="CQ25" s="17">
        <v>4</v>
      </c>
      <c r="CR25" s="17">
        <v>2</v>
      </c>
      <c r="CS25" s="17">
        <v>4</v>
      </c>
      <c r="CT25" s="17">
        <v>4</v>
      </c>
      <c r="CU25" s="17">
        <v>2</v>
      </c>
      <c r="CV25" s="17">
        <v>4</v>
      </c>
      <c r="CW25" s="72"/>
      <c r="CX25" s="73"/>
      <c r="CY25" s="17">
        <v>1</v>
      </c>
      <c r="CZ25" s="17">
        <v>1</v>
      </c>
      <c r="DA25" s="17">
        <v>3</v>
      </c>
      <c r="DB25" s="75"/>
      <c r="DC25" s="17">
        <v>1</v>
      </c>
      <c r="DD25" s="17">
        <v>3</v>
      </c>
      <c r="DE25" s="17">
        <v>3</v>
      </c>
      <c r="DF25" s="17">
        <v>1</v>
      </c>
      <c r="DG25" s="17">
        <v>3</v>
      </c>
    </row>
    <row r="26" spans="1:111">
      <c r="A26" s="10" t="s">
        <v>14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12"/>
      <c r="Q26" s="12"/>
      <c r="R26" s="12"/>
      <c r="S26" s="12"/>
      <c r="T26" s="12"/>
      <c r="U26" s="82"/>
      <c r="V26" s="82"/>
      <c r="W26" s="82"/>
      <c r="X26" s="82"/>
      <c r="Y26" s="82"/>
      <c r="Z26" s="82"/>
      <c r="AA26" s="82"/>
      <c r="AB26" s="82"/>
      <c r="AC26" s="82"/>
      <c r="AD26" s="137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82"/>
      <c r="AR26" s="82"/>
      <c r="AS26" s="137"/>
      <c r="AT26" s="12"/>
      <c r="AU26" s="136"/>
      <c r="AV26" s="136"/>
      <c r="AW26" s="136"/>
      <c r="AX26" s="136"/>
      <c r="AY26" s="136"/>
      <c r="AZ26" s="136"/>
      <c r="BA26" s="136"/>
      <c r="BB26" s="82"/>
      <c r="BC26" s="82"/>
      <c r="BD26" s="82"/>
      <c r="BE26" s="82"/>
      <c r="BF26" s="82"/>
      <c r="BG26" s="82"/>
      <c r="BH26" s="82"/>
      <c r="BJ26" s="45" t="s">
        <v>184</v>
      </c>
      <c r="BK26" s="45" t="s">
        <v>185</v>
      </c>
      <c r="BL26" s="47" t="s">
        <v>136</v>
      </c>
      <c r="BM26" s="45" t="s">
        <v>135</v>
      </c>
      <c r="BN26" s="45">
        <v>23</v>
      </c>
      <c r="BO26" s="24" t="s">
        <v>57</v>
      </c>
      <c r="BP26" s="45">
        <v>8</v>
      </c>
      <c r="BQ26" s="17">
        <v>2</v>
      </c>
      <c r="BR26" s="17">
        <v>5</v>
      </c>
      <c r="BS26" s="17">
        <v>2</v>
      </c>
      <c r="BT26" s="17">
        <v>2</v>
      </c>
      <c r="BU26" s="17">
        <v>4</v>
      </c>
      <c r="BV26" s="17">
        <v>2</v>
      </c>
      <c r="BW26" s="72"/>
      <c r="BX26" s="73"/>
      <c r="BY26" s="17">
        <v>4</v>
      </c>
      <c r="BZ26" s="17">
        <v>4</v>
      </c>
      <c r="CA26" s="17">
        <v>1</v>
      </c>
      <c r="CB26" s="17">
        <v>3</v>
      </c>
      <c r="CC26" s="17">
        <v>1</v>
      </c>
      <c r="CD26" s="17">
        <v>1</v>
      </c>
      <c r="CE26" s="17">
        <v>3</v>
      </c>
      <c r="CF26" s="72"/>
      <c r="CG26" s="73"/>
      <c r="CH26" s="17">
        <v>1</v>
      </c>
      <c r="CI26" s="17">
        <v>3</v>
      </c>
      <c r="CJ26" s="17">
        <v>3</v>
      </c>
      <c r="CK26" s="17">
        <v>2</v>
      </c>
      <c r="CL26" s="17">
        <v>3</v>
      </c>
      <c r="CM26" s="17">
        <v>2</v>
      </c>
      <c r="CN26" s="72"/>
      <c r="CO26" s="73"/>
      <c r="CP26" s="17">
        <v>2</v>
      </c>
      <c r="CQ26" s="17">
        <v>5</v>
      </c>
      <c r="CR26" s="17">
        <v>2</v>
      </c>
      <c r="CS26" s="17">
        <v>4</v>
      </c>
      <c r="CT26" s="17">
        <v>4</v>
      </c>
      <c r="CU26" s="17">
        <v>2</v>
      </c>
      <c r="CV26" s="17">
        <v>4</v>
      </c>
      <c r="CW26" s="72"/>
      <c r="CX26" s="73"/>
      <c r="CY26" s="17">
        <v>1</v>
      </c>
      <c r="CZ26" s="17">
        <v>1</v>
      </c>
      <c r="DA26" s="17">
        <v>3</v>
      </c>
      <c r="DB26" s="75"/>
      <c r="DC26" s="17">
        <v>1</v>
      </c>
      <c r="DD26" s="17">
        <v>3</v>
      </c>
      <c r="DE26" s="17">
        <v>3</v>
      </c>
      <c r="DF26" s="17">
        <v>1</v>
      </c>
      <c r="DG26" s="17">
        <v>3</v>
      </c>
    </row>
    <row r="27" spans="1:111">
      <c r="A27" s="4" t="s">
        <v>15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12"/>
      <c r="Q27" s="12"/>
      <c r="R27" s="12"/>
      <c r="S27" s="12"/>
      <c r="T27" s="12"/>
      <c r="U27" s="82"/>
      <c r="V27" s="82"/>
      <c r="W27" s="82"/>
      <c r="X27" s="82"/>
      <c r="Y27" s="82"/>
      <c r="Z27" s="82"/>
      <c r="AA27" s="82"/>
      <c r="AB27" s="82"/>
      <c r="AC27" s="82"/>
      <c r="AD27" s="137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82"/>
      <c r="AR27" s="82"/>
      <c r="AS27" s="137"/>
      <c r="AT27" s="12"/>
      <c r="AU27" s="7"/>
      <c r="AV27" s="7"/>
      <c r="AW27" s="7"/>
      <c r="AX27" s="7"/>
      <c r="AY27" s="7"/>
      <c r="AZ27" s="7"/>
      <c r="BA27" s="7"/>
      <c r="BB27" s="138" t="s">
        <v>53</v>
      </c>
      <c r="BC27" s="138"/>
      <c r="BD27" s="138"/>
      <c r="BE27" s="138"/>
      <c r="BF27" s="138"/>
      <c r="BG27" s="138"/>
      <c r="BH27" s="138"/>
      <c r="BJ27" s="45" t="s">
        <v>186</v>
      </c>
      <c r="BK27" s="45" t="s">
        <v>187</v>
      </c>
      <c r="BL27" s="47" t="s">
        <v>136</v>
      </c>
      <c r="BM27" s="45" t="s">
        <v>135</v>
      </c>
      <c r="BN27" s="45">
        <v>24</v>
      </c>
      <c r="BO27" s="24" t="s">
        <v>57</v>
      </c>
      <c r="BP27" s="45">
        <v>8</v>
      </c>
      <c r="BQ27" s="17">
        <v>2</v>
      </c>
      <c r="BR27" s="17">
        <v>5</v>
      </c>
      <c r="BS27" s="17">
        <v>2</v>
      </c>
      <c r="BT27" s="17">
        <v>2</v>
      </c>
      <c r="BU27" s="17">
        <v>4</v>
      </c>
      <c r="BV27" s="17">
        <v>2</v>
      </c>
      <c r="BW27" s="72"/>
      <c r="BX27" s="73"/>
      <c r="BY27" s="17">
        <v>4</v>
      </c>
      <c r="BZ27" s="17">
        <v>4</v>
      </c>
      <c r="CA27" s="17">
        <v>1</v>
      </c>
      <c r="CB27" s="17">
        <v>3</v>
      </c>
      <c r="CC27" s="17">
        <v>1</v>
      </c>
      <c r="CD27" s="17">
        <v>1</v>
      </c>
      <c r="CE27" s="17">
        <v>3</v>
      </c>
      <c r="CF27" s="72"/>
      <c r="CG27" s="73"/>
      <c r="CH27" s="17">
        <v>1</v>
      </c>
      <c r="CI27" s="17">
        <v>3</v>
      </c>
      <c r="CJ27" s="17">
        <v>3</v>
      </c>
      <c r="CK27" s="17">
        <v>1</v>
      </c>
      <c r="CL27" s="17">
        <v>3</v>
      </c>
      <c r="CM27" s="17">
        <v>2</v>
      </c>
      <c r="CN27" s="72"/>
      <c r="CO27" s="73"/>
      <c r="CP27" s="17">
        <v>2</v>
      </c>
      <c r="CQ27" s="17">
        <v>5</v>
      </c>
      <c r="CR27" s="17">
        <v>2</v>
      </c>
      <c r="CS27" s="17">
        <v>4</v>
      </c>
      <c r="CT27" s="17">
        <v>4</v>
      </c>
      <c r="CU27" s="17">
        <v>2</v>
      </c>
      <c r="CV27" s="17">
        <v>4</v>
      </c>
      <c r="CW27" s="72"/>
      <c r="CX27" s="73"/>
      <c r="CY27" s="17">
        <v>1</v>
      </c>
      <c r="CZ27" s="17">
        <v>1</v>
      </c>
      <c r="DA27" s="17">
        <v>3</v>
      </c>
      <c r="DB27" s="75"/>
      <c r="DC27" s="17">
        <v>1</v>
      </c>
      <c r="DD27" s="17">
        <v>3</v>
      </c>
      <c r="DE27" s="17">
        <v>3</v>
      </c>
      <c r="DF27" s="17">
        <v>1</v>
      </c>
      <c r="DG27" s="17">
        <v>3</v>
      </c>
    </row>
    <row r="28" spans="1:111" ht="16" thickBot="1">
      <c r="A28" s="10" t="s">
        <v>16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12"/>
      <c r="Q28" s="12"/>
      <c r="R28" s="12"/>
      <c r="S28" s="12"/>
      <c r="T28" s="12"/>
      <c r="U28" s="82"/>
      <c r="V28" s="82"/>
      <c r="W28" s="82"/>
      <c r="X28" s="82"/>
      <c r="Y28" s="82"/>
      <c r="Z28" s="82"/>
      <c r="AA28" s="82"/>
      <c r="AB28" s="82"/>
      <c r="AC28" s="82"/>
      <c r="AD28" s="137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82"/>
      <c r="AR28" s="82"/>
      <c r="AS28" s="137"/>
      <c r="AT28" s="12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J28" s="64" t="s">
        <v>50</v>
      </c>
      <c r="BK28" s="64" t="s">
        <v>188</v>
      </c>
      <c r="BL28" s="68" t="s">
        <v>136</v>
      </c>
      <c r="BM28" s="64" t="s">
        <v>135</v>
      </c>
      <c r="BN28" s="64">
        <v>26</v>
      </c>
      <c r="BO28" s="65" t="s">
        <v>57</v>
      </c>
      <c r="BP28" s="64">
        <v>8</v>
      </c>
      <c r="BQ28" s="17">
        <v>2</v>
      </c>
      <c r="BR28" s="17">
        <v>5</v>
      </c>
      <c r="BS28" s="17">
        <v>2</v>
      </c>
      <c r="BT28" s="17">
        <v>2</v>
      </c>
      <c r="BU28" s="17">
        <v>4</v>
      </c>
      <c r="BV28" s="17">
        <v>2</v>
      </c>
      <c r="BW28" s="72"/>
      <c r="BX28" s="73"/>
      <c r="BY28" s="17">
        <v>4</v>
      </c>
      <c r="BZ28" s="17">
        <v>4</v>
      </c>
      <c r="CA28" s="17">
        <v>1</v>
      </c>
      <c r="CB28" s="17">
        <v>3</v>
      </c>
      <c r="CC28" s="17">
        <v>1</v>
      </c>
      <c r="CD28" s="17">
        <v>1</v>
      </c>
      <c r="CE28" s="17">
        <v>3</v>
      </c>
      <c r="CF28" s="72"/>
      <c r="CG28" s="73"/>
      <c r="CH28" s="17">
        <v>1</v>
      </c>
      <c r="CI28" s="17">
        <v>3</v>
      </c>
      <c r="CJ28" s="17">
        <v>3</v>
      </c>
      <c r="CK28" s="17">
        <v>1</v>
      </c>
      <c r="CL28" s="17">
        <v>3</v>
      </c>
      <c r="CM28" s="17">
        <v>2</v>
      </c>
      <c r="CN28" s="72"/>
      <c r="CO28" s="73"/>
      <c r="CP28" s="17">
        <v>2</v>
      </c>
      <c r="CQ28" s="17">
        <v>5</v>
      </c>
      <c r="CR28" s="17">
        <v>2</v>
      </c>
      <c r="CS28" s="17">
        <v>4</v>
      </c>
      <c r="CT28" s="17">
        <v>4</v>
      </c>
      <c r="CU28" s="17">
        <v>2</v>
      </c>
      <c r="CV28" s="17">
        <v>4</v>
      </c>
      <c r="CW28" s="72"/>
      <c r="CX28" s="73"/>
      <c r="CY28" s="17">
        <v>1</v>
      </c>
      <c r="CZ28" s="17">
        <v>1</v>
      </c>
      <c r="DA28" s="17">
        <v>3</v>
      </c>
      <c r="DB28" s="75"/>
      <c r="DC28" s="17">
        <v>1</v>
      </c>
      <c r="DD28" s="17">
        <v>3</v>
      </c>
      <c r="DE28" s="17">
        <v>3</v>
      </c>
      <c r="DF28" s="17">
        <v>1</v>
      </c>
      <c r="DG28" s="17">
        <v>3</v>
      </c>
    </row>
    <row r="29" spans="1:111">
      <c r="A29" s="4" t="s">
        <v>17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34" t="s">
        <v>26</v>
      </c>
      <c r="V29" s="134"/>
      <c r="W29" s="134"/>
      <c r="X29" s="134" t="s">
        <v>52</v>
      </c>
      <c r="Y29" s="134"/>
      <c r="Z29" s="134"/>
      <c r="AA29" s="134"/>
      <c r="AB29" s="134"/>
      <c r="AC29" s="134"/>
      <c r="AD29" s="134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82"/>
      <c r="AR29" s="82"/>
      <c r="AS29" s="12" t="s">
        <v>226</v>
      </c>
      <c r="AT29" s="12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J29" s="67" t="s">
        <v>189</v>
      </c>
      <c r="BK29" s="67" t="s">
        <v>32</v>
      </c>
      <c r="BL29" s="69" t="s">
        <v>136</v>
      </c>
      <c r="BM29" s="67" t="s">
        <v>43</v>
      </c>
      <c r="BN29" s="67">
        <v>5</v>
      </c>
      <c r="BO29" s="63" t="s">
        <v>57</v>
      </c>
      <c r="BP29" s="66">
        <v>9</v>
      </c>
      <c r="BQ29" s="17">
        <v>3</v>
      </c>
      <c r="BR29" s="17">
        <v>1</v>
      </c>
      <c r="BS29" s="17">
        <v>5</v>
      </c>
      <c r="BT29" s="17">
        <v>5</v>
      </c>
      <c r="BU29" s="17">
        <v>2</v>
      </c>
      <c r="BV29" s="17">
        <v>4</v>
      </c>
      <c r="BW29" s="72"/>
      <c r="BX29" s="73"/>
      <c r="BY29" s="17">
        <v>2</v>
      </c>
      <c r="BZ29" s="17">
        <v>2</v>
      </c>
      <c r="CA29" s="17">
        <v>4</v>
      </c>
      <c r="CB29" s="17">
        <v>1</v>
      </c>
      <c r="CC29" s="17">
        <v>3</v>
      </c>
      <c r="CD29" s="17">
        <v>3</v>
      </c>
      <c r="CE29" s="17">
        <v>1</v>
      </c>
      <c r="CF29" s="72"/>
      <c r="CG29" s="73"/>
      <c r="CH29" s="17">
        <v>3</v>
      </c>
      <c r="CI29" s="17">
        <v>1</v>
      </c>
      <c r="CJ29" s="17">
        <v>1</v>
      </c>
      <c r="CK29" s="17">
        <v>3</v>
      </c>
      <c r="CL29" s="17">
        <v>1</v>
      </c>
      <c r="CM29" s="17">
        <v>3</v>
      </c>
      <c r="CN29" s="72"/>
      <c r="CO29" s="73"/>
      <c r="CP29" s="17">
        <v>3</v>
      </c>
      <c r="CQ29" s="17">
        <v>1</v>
      </c>
      <c r="CR29" s="17">
        <v>5</v>
      </c>
      <c r="CS29" s="17">
        <v>2</v>
      </c>
      <c r="CT29" s="17">
        <v>2</v>
      </c>
      <c r="CU29" s="17">
        <v>4</v>
      </c>
      <c r="CV29" s="17">
        <v>2</v>
      </c>
      <c r="CW29" s="72"/>
      <c r="CX29" s="73"/>
      <c r="CY29" s="17">
        <v>4</v>
      </c>
      <c r="CZ29" s="17">
        <v>4</v>
      </c>
      <c r="DA29" s="17">
        <v>1</v>
      </c>
      <c r="DB29" s="75"/>
      <c r="DC29" s="17">
        <v>3</v>
      </c>
      <c r="DD29" s="17">
        <v>1</v>
      </c>
      <c r="DE29" s="17">
        <v>1</v>
      </c>
      <c r="DF29" s="17">
        <v>3</v>
      </c>
      <c r="DG29" s="17">
        <v>1</v>
      </c>
    </row>
    <row r="30" spans="1:111">
      <c r="A30" s="3" t="s">
        <v>18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138" t="s">
        <v>20</v>
      </c>
      <c r="AR30" s="138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J30" s="45" t="s">
        <v>190</v>
      </c>
      <c r="BK30" s="45" t="s">
        <v>191</v>
      </c>
      <c r="BL30" s="47" t="s">
        <v>136</v>
      </c>
      <c r="BM30" s="45" t="s">
        <v>43</v>
      </c>
      <c r="BN30" s="45">
        <v>25</v>
      </c>
      <c r="BO30" s="24" t="s">
        <v>57</v>
      </c>
      <c r="BP30" s="50">
        <v>9</v>
      </c>
      <c r="BQ30" s="17">
        <v>3</v>
      </c>
      <c r="BR30" s="17">
        <v>1</v>
      </c>
      <c r="BS30" s="17">
        <v>5</v>
      </c>
      <c r="BT30" s="17">
        <v>5</v>
      </c>
      <c r="BU30" s="17">
        <v>2</v>
      </c>
      <c r="BV30" s="17">
        <v>4</v>
      </c>
      <c r="BW30" s="72"/>
      <c r="BX30" s="73"/>
      <c r="BY30" s="17">
        <v>2</v>
      </c>
      <c r="BZ30" s="17">
        <v>2</v>
      </c>
      <c r="CA30" s="17">
        <v>4</v>
      </c>
      <c r="CB30" s="17">
        <v>1</v>
      </c>
      <c r="CC30" s="17">
        <v>3</v>
      </c>
      <c r="CD30" s="17">
        <v>3</v>
      </c>
      <c r="CE30" s="17">
        <v>1</v>
      </c>
      <c r="CF30" s="72"/>
      <c r="CG30" s="73"/>
      <c r="CH30" s="17">
        <v>3</v>
      </c>
      <c r="CI30" s="17">
        <v>1</v>
      </c>
      <c r="CJ30" s="17">
        <v>1</v>
      </c>
      <c r="CK30" s="17">
        <v>3</v>
      </c>
      <c r="CL30" s="17">
        <v>1</v>
      </c>
      <c r="CM30" s="17">
        <v>3</v>
      </c>
      <c r="CN30" s="72"/>
      <c r="CO30" s="73"/>
      <c r="CP30" s="17">
        <v>3</v>
      </c>
      <c r="CQ30" s="17">
        <v>1</v>
      </c>
      <c r="CR30" s="17">
        <v>5</v>
      </c>
      <c r="CS30" s="17">
        <v>2</v>
      </c>
      <c r="CT30" s="17">
        <v>2</v>
      </c>
      <c r="CU30" s="17">
        <v>4</v>
      </c>
      <c r="CV30" s="17">
        <v>2</v>
      </c>
      <c r="CW30" s="72"/>
      <c r="CX30" s="73"/>
      <c r="CY30" s="17">
        <v>4</v>
      </c>
      <c r="CZ30" s="17">
        <v>4</v>
      </c>
      <c r="DA30" s="17">
        <v>1</v>
      </c>
      <c r="DB30" s="75"/>
      <c r="DC30" s="17">
        <v>3</v>
      </c>
      <c r="DD30" s="17">
        <v>1</v>
      </c>
      <c r="DE30" s="17">
        <v>1</v>
      </c>
      <c r="DF30" s="17">
        <v>3</v>
      </c>
      <c r="DG30" s="17">
        <v>1</v>
      </c>
    </row>
    <row r="31" spans="1:111">
      <c r="BJ31" s="45" t="s">
        <v>192</v>
      </c>
      <c r="BK31" s="45" t="s">
        <v>37</v>
      </c>
      <c r="BL31" s="47" t="s">
        <v>136</v>
      </c>
      <c r="BM31" s="45" t="s">
        <v>135</v>
      </c>
      <c r="BN31" s="45">
        <v>27</v>
      </c>
      <c r="BO31" s="23" t="s">
        <v>58</v>
      </c>
      <c r="BP31" s="50">
        <v>9</v>
      </c>
      <c r="BQ31" s="17">
        <v>3</v>
      </c>
      <c r="BR31" s="17">
        <v>1</v>
      </c>
      <c r="BS31" s="17">
        <v>5</v>
      </c>
      <c r="BT31" s="17">
        <v>5</v>
      </c>
      <c r="BU31" s="17">
        <v>2</v>
      </c>
      <c r="BV31" s="17">
        <v>4</v>
      </c>
      <c r="BW31" s="72"/>
      <c r="BX31" s="73"/>
      <c r="BY31" s="17">
        <v>2</v>
      </c>
      <c r="BZ31" s="17">
        <v>2</v>
      </c>
      <c r="CA31" s="17">
        <v>4</v>
      </c>
      <c r="CB31" s="17">
        <v>1</v>
      </c>
      <c r="CC31" s="17">
        <v>3</v>
      </c>
      <c r="CD31" s="17">
        <v>3</v>
      </c>
      <c r="CE31" s="17">
        <v>1</v>
      </c>
      <c r="CF31" s="72"/>
      <c r="CG31" s="73"/>
      <c r="CH31" s="17">
        <v>3</v>
      </c>
      <c r="CI31" s="17">
        <v>1</v>
      </c>
      <c r="CJ31" s="17">
        <v>1</v>
      </c>
      <c r="CK31" s="17">
        <v>3</v>
      </c>
      <c r="CL31" s="17">
        <v>1</v>
      </c>
      <c r="CM31" s="17">
        <v>3</v>
      </c>
      <c r="CN31" s="72"/>
      <c r="CO31" s="73"/>
      <c r="CP31" s="17">
        <v>3</v>
      </c>
      <c r="CQ31" s="17">
        <v>1</v>
      </c>
      <c r="CR31" s="17">
        <v>5</v>
      </c>
      <c r="CS31" s="17">
        <v>2</v>
      </c>
      <c r="CT31" s="17">
        <v>2</v>
      </c>
      <c r="CU31" s="17">
        <v>4</v>
      </c>
      <c r="CV31" s="17">
        <v>2</v>
      </c>
      <c r="CW31" s="72"/>
      <c r="CX31" s="73"/>
      <c r="CY31" s="17">
        <v>4</v>
      </c>
      <c r="CZ31" s="17">
        <v>4</v>
      </c>
      <c r="DA31" s="17">
        <v>1</v>
      </c>
      <c r="DB31" s="75"/>
      <c r="DC31" s="17">
        <v>3</v>
      </c>
      <c r="DD31" s="17">
        <v>1</v>
      </c>
      <c r="DE31" s="17">
        <v>1</v>
      </c>
      <c r="DF31" s="17">
        <v>3</v>
      </c>
      <c r="DG31" s="17">
        <v>1</v>
      </c>
    </row>
    <row r="32" spans="1:111">
      <c r="BJ32" s="45" t="s">
        <v>193</v>
      </c>
      <c r="BK32" s="45" t="s">
        <v>194</v>
      </c>
      <c r="BL32" s="47" t="s">
        <v>136</v>
      </c>
      <c r="BM32" s="45" t="s">
        <v>135</v>
      </c>
      <c r="BN32" s="45">
        <v>28</v>
      </c>
      <c r="BO32" s="23" t="s">
        <v>58</v>
      </c>
      <c r="BP32" s="45">
        <v>10</v>
      </c>
      <c r="BQ32" s="17">
        <v>3</v>
      </c>
      <c r="BR32" s="17">
        <v>1</v>
      </c>
      <c r="BS32" s="17">
        <v>3</v>
      </c>
      <c r="BT32" s="17">
        <v>3</v>
      </c>
      <c r="BU32" s="17">
        <v>1</v>
      </c>
      <c r="BV32" s="17">
        <v>5</v>
      </c>
      <c r="BW32" s="72"/>
      <c r="BX32" s="73"/>
      <c r="BY32" s="17">
        <v>2</v>
      </c>
      <c r="BZ32" s="17">
        <v>2</v>
      </c>
      <c r="CA32" s="17">
        <v>4</v>
      </c>
      <c r="CB32" s="17">
        <v>2</v>
      </c>
      <c r="CC32" s="17">
        <v>4</v>
      </c>
      <c r="CD32" s="17">
        <v>4</v>
      </c>
      <c r="CE32" s="17">
        <v>1</v>
      </c>
      <c r="CF32" s="72"/>
      <c r="CG32" s="73"/>
      <c r="CH32" s="17">
        <v>3</v>
      </c>
      <c r="CI32" s="17">
        <v>1</v>
      </c>
      <c r="CJ32" s="17">
        <v>1</v>
      </c>
      <c r="CK32" s="17">
        <v>3</v>
      </c>
      <c r="CL32" s="17">
        <v>1</v>
      </c>
      <c r="CM32" s="17">
        <v>3</v>
      </c>
      <c r="CN32" s="72"/>
      <c r="CO32" s="73"/>
      <c r="CP32" s="17">
        <v>3</v>
      </c>
      <c r="CQ32" s="17">
        <v>1</v>
      </c>
      <c r="CR32" s="17">
        <v>3</v>
      </c>
      <c r="CS32" s="17">
        <v>1</v>
      </c>
      <c r="CT32" s="17">
        <v>1</v>
      </c>
      <c r="CU32" s="17">
        <v>5</v>
      </c>
      <c r="CV32" s="17">
        <v>2</v>
      </c>
      <c r="CW32" s="72"/>
      <c r="CX32" s="73"/>
      <c r="CY32" s="17">
        <v>4</v>
      </c>
      <c r="CZ32" s="17">
        <v>4</v>
      </c>
      <c r="DA32" s="17">
        <v>2</v>
      </c>
      <c r="DB32" s="75"/>
      <c r="DC32" s="17">
        <v>4</v>
      </c>
      <c r="DD32" s="17">
        <v>1</v>
      </c>
      <c r="DE32" s="17">
        <v>1</v>
      </c>
      <c r="DF32" s="17">
        <v>3</v>
      </c>
      <c r="DG32" s="17">
        <v>1</v>
      </c>
    </row>
    <row r="33" spans="62:111">
      <c r="BJ33" s="45" t="s">
        <v>195</v>
      </c>
      <c r="BK33" s="45" t="s">
        <v>173</v>
      </c>
      <c r="BL33" s="47" t="s">
        <v>136</v>
      </c>
      <c r="BM33" s="45" t="s">
        <v>135</v>
      </c>
      <c r="BN33" s="45">
        <v>29</v>
      </c>
      <c r="BO33" s="23" t="s">
        <v>58</v>
      </c>
      <c r="BP33" s="45">
        <v>10</v>
      </c>
      <c r="BQ33" s="17">
        <v>3</v>
      </c>
      <c r="BR33" s="17">
        <v>1</v>
      </c>
      <c r="BS33" s="17">
        <v>3</v>
      </c>
      <c r="BT33" s="17">
        <v>3</v>
      </c>
      <c r="BU33" s="17">
        <v>1</v>
      </c>
      <c r="BV33" s="17">
        <v>5</v>
      </c>
      <c r="BW33" s="72"/>
      <c r="BX33" s="73"/>
      <c r="BY33" s="17">
        <v>2</v>
      </c>
      <c r="BZ33" s="17">
        <v>2</v>
      </c>
      <c r="CA33" s="17">
        <v>4</v>
      </c>
      <c r="CB33" s="17">
        <v>2</v>
      </c>
      <c r="CC33" s="17">
        <v>4</v>
      </c>
      <c r="CD33" s="17">
        <v>4</v>
      </c>
      <c r="CE33" s="17">
        <v>1</v>
      </c>
      <c r="CF33" s="72"/>
      <c r="CG33" s="73"/>
      <c r="CH33" s="17">
        <v>3</v>
      </c>
      <c r="CI33" s="17">
        <v>1</v>
      </c>
      <c r="CJ33" s="17">
        <v>1</v>
      </c>
      <c r="CK33" s="17">
        <v>3</v>
      </c>
      <c r="CL33" s="17">
        <v>1</v>
      </c>
      <c r="CM33" s="17">
        <v>3</v>
      </c>
      <c r="CN33" s="72"/>
      <c r="CO33" s="73"/>
      <c r="CP33" s="17">
        <v>3</v>
      </c>
      <c r="CQ33" s="17">
        <v>1</v>
      </c>
      <c r="CR33" s="17">
        <v>3</v>
      </c>
      <c r="CS33" s="17">
        <v>1</v>
      </c>
      <c r="CT33" s="17">
        <v>1</v>
      </c>
      <c r="CU33" s="17">
        <v>5</v>
      </c>
      <c r="CV33" s="17">
        <v>2</v>
      </c>
      <c r="CW33" s="72"/>
      <c r="CX33" s="73"/>
      <c r="CY33" s="17">
        <v>4</v>
      </c>
      <c r="CZ33" s="17">
        <v>4</v>
      </c>
      <c r="DA33" s="17">
        <v>2</v>
      </c>
      <c r="DB33" s="75"/>
      <c r="DC33" s="17">
        <v>4</v>
      </c>
      <c r="DD33" s="17">
        <v>1</v>
      </c>
      <c r="DE33" s="17">
        <v>1</v>
      </c>
      <c r="DF33" s="17">
        <v>3</v>
      </c>
      <c r="DG33" s="17">
        <v>1</v>
      </c>
    </row>
    <row r="34" spans="62:111">
      <c r="BJ34" s="45" t="s">
        <v>196</v>
      </c>
      <c r="BK34" s="45" t="s">
        <v>197</v>
      </c>
      <c r="BL34" s="47" t="s">
        <v>136</v>
      </c>
      <c r="BM34" s="45" t="s">
        <v>43</v>
      </c>
      <c r="BN34" s="45">
        <v>30</v>
      </c>
      <c r="BO34" s="23" t="s">
        <v>58</v>
      </c>
      <c r="BP34" s="45">
        <v>10</v>
      </c>
      <c r="BQ34" s="17">
        <v>3</v>
      </c>
      <c r="BR34" s="17">
        <v>1</v>
      </c>
      <c r="BS34" s="17">
        <v>3</v>
      </c>
      <c r="BT34" s="17">
        <v>3</v>
      </c>
      <c r="BU34" s="17">
        <v>1</v>
      </c>
      <c r="BV34" s="17">
        <v>5</v>
      </c>
      <c r="BW34" s="72"/>
      <c r="BX34" s="73"/>
      <c r="BY34" s="17">
        <v>2</v>
      </c>
      <c r="BZ34" s="17">
        <v>2</v>
      </c>
      <c r="CA34" s="17">
        <v>4</v>
      </c>
      <c r="CB34" s="17">
        <v>2</v>
      </c>
      <c r="CC34" s="17">
        <v>4</v>
      </c>
      <c r="CD34" s="17">
        <v>4</v>
      </c>
      <c r="CE34" s="17">
        <v>1</v>
      </c>
      <c r="CF34" s="72"/>
      <c r="CG34" s="73"/>
      <c r="CH34" s="17">
        <v>3</v>
      </c>
      <c r="CI34" s="17">
        <v>1</v>
      </c>
      <c r="CJ34" s="17">
        <v>1</v>
      </c>
      <c r="CK34" s="17">
        <v>3</v>
      </c>
      <c r="CL34" s="17">
        <v>1</v>
      </c>
      <c r="CM34" s="17">
        <v>3</v>
      </c>
      <c r="CN34" s="72"/>
      <c r="CO34" s="73"/>
      <c r="CP34" s="17">
        <v>3</v>
      </c>
      <c r="CQ34" s="17">
        <v>1</v>
      </c>
      <c r="CR34" s="17">
        <v>3</v>
      </c>
      <c r="CS34" s="17">
        <v>1</v>
      </c>
      <c r="CT34" s="17">
        <v>1</v>
      </c>
      <c r="CU34" s="17">
        <v>5</v>
      </c>
      <c r="CV34" s="17">
        <v>2</v>
      </c>
      <c r="CW34" s="72"/>
      <c r="CX34" s="73"/>
      <c r="CY34" s="17">
        <v>4</v>
      </c>
      <c r="CZ34" s="17">
        <v>4</v>
      </c>
      <c r="DA34" s="17">
        <v>2</v>
      </c>
      <c r="DB34" s="75"/>
      <c r="DC34" s="17">
        <v>4</v>
      </c>
      <c r="DD34" s="17">
        <v>1</v>
      </c>
      <c r="DE34" s="17">
        <v>1</v>
      </c>
      <c r="DF34" s="17">
        <v>3</v>
      </c>
      <c r="DG34" s="17">
        <v>1</v>
      </c>
    </row>
    <row r="35" spans="62:111">
      <c r="BJ35" s="45" t="s">
        <v>198</v>
      </c>
      <c r="BK35" s="45" t="s">
        <v>51</v>
      </c>
      <c r="BL35" s="47" t="s">
        <v>136</v>
      </c>
      <c r="BM35" s="45" t="s">
        <v>135</v>
      </c>
      <c r="BN35" s="45">
        <v>31</v>
      </c>
      <c r="BO35" s="23" t="s">
        <v>58</v>
      </c>
      <c r="BP35" s="50">
        <v>11</v>
      </c>
      <c r="BQ35" s="17">
        <v>3</v>
      </c>
      <c r="BR35" s="17">
        <v>1</v>
      </c>
      <c r="BS35" s="17">
        <v>3</v>
      </c>
      <c r="BT35" s="17">
        <v>3</v>
      </c>
      <c r="BU35" s="17">
        <v>1</v>
      </c>
      <c r="BV35" s="17">
        <v>3</v>
      </c>
      <c r="BW35" s="72"/>
      <c r="BX35" s="73"/>
      <c r="BY35" s="17">
        <v>2</v>
      </c>
      <c r="BZ35" s="17">
        <v>2</v>
      </c>
      <c r="CA35" s="17">
        <v>4</v>
      </c>
      <c r="CB35" s="17">
        <v>2</v>
      </c>
      <c r="CC35" s="17">
        <v>4</v>
      </c>
      <c r="CD35" s="17">
        <v>4</v>
      </c>
      <c r="CE35" s="17">
        <v>2</v>
      </c>
      <c r="CF35" s="72"/>
      <c r="CG35" s="73"/>
      <c r="CH35" s="17">
        <v>4</v>
      </c>
      <c r="CI35" s="17">
        <v>1</v>
      </c>
      <c r="CJ35" s="17">
        <v>1</v>
      </c>
      <c r="CK35" s="17">
        <v>3</v>
      </c>
      <c r="CL35" s="17">
        <v>1</v>
      </c>
      <c r="CM35" s="17">
        <v>3</v>
      </c>
      <c r="CN35" s="72"/>
      <c r="CO35" s="73"/>
      <c r="CP35" s="17">
        <v>3</v>
      </c>
      <c r="CQ35" s="17">
        <v>1</v>
      </c>
      <c r="CR35" s="17">
        <v>3</v>
      </c>
      <c r="CS35" s="17">
        <v>1</v>
      </c>
      <c r="CT35" s="17">
        <v>1</v>
      </c>
      <c r="CU35" s="17">
        <v>3</v>
      </c>
      <c r="CV35" s="17">
        <v>2</v>
      </c>
      <c r="CW35" s="72"/>
      <c r="CX35" s="73"/>
      <c r="CY35" s="17">
        <v>4</v>
      </c>
      <c r="CZ35" s="17">
        <v>4</v>
      </c>
      <c r="DA35" s="17">
        <v>2</v>
      </c>
      <c r="DB35" s="75"/>
      <c r="DC35" s="17">
        <v>4</v>
      </c>
      <c r="DD35" s="17">
        <v>2</v>
      </c>
      <c r="DE35" s="17">
        <v>2</v>
      </c>
      <c r="DF35" s="17">
        <v>4</v>
      </c>
      <c r="DG35" s="17">
        <v>1</v>
      </c>
    </row>
    <row r="36" spans="62:111">
      <c r="BJ36" s="45" t="s">
        <v>199</v>
      </c>
      <c r="BK36" s="45" t="s">
        <v>200</v>
      </c>
      <c r="BL36" s="47" t="s">
        <v>136</v>
      </c>
      <c r="BM36" s="45" t="s">
        <v>43</v>
      </c>
      <c r="BN36" s="45">
        <v>32</v>
      </c>
      <c r="BO36" s="23" t="s">
        <v>58</v>
      </c>
      <c r="BP36" s="50">
        <v>11</v>
      </c>
      <c r="BQ36" s="17">
        <v>3</v>
      </c>
      <c r="BR36" s="17">
        <v>1</v>
      </c>
      <c r="BS36" s="17">
        <v>3</v>
      </c>
      <c r="BT36" s="17">
        <v>3</v>
      </c>
      <c r="BU36" s="17">
        <v>1</v>
      </c>
      <c r="BV36" s="17">
        <v>3</v>
      </c>
      <c r="BW36" s="72"/>
      <c r="BX36" s="73"/>
      <c r="BY36" s="17">
        <v>1</v>
      </c>
      <c r="BZ36" s="17">
        <v>1</v>
      </c>
      <c r="CA36" s="17">
        <v>5</v>
      </c>
      <c r="CB36" s="17">
        <v>2</v>
      </c>
      <c r="CC36" s="17">
        <v>4</v>
      </c>
      <c r="CD36" s="17">
        <v>4</v>
      </c>
      <c r="CE36" s="17">
        <v>2</v>
      </c>
      <c r="CF36" s="72"/>
      <c r="CG36" s="73"/>
      <c r="CH36" s="17">
        <v>4</v>
      </c>
      <c r="CI36" s="17">
        <v>1</v>
      </c>
      <c r="CJ36" s="17">
        <v>1</v>
      </c>
      <c r="CK36" s="17">
        <v>3</v>
      </c>
      <c r="CL36" s="17">
        <v>1</v>
      </c>
      <c r="CM36" s="17">
        <v>3</v>
      </c>
      <c r="CN36" s="72"/>
      <c r="CO36" s="73"/>
      <c r="CP36" s="17">
        <v>3</v>
      </c>
      <c r="CQ36" s="17">
        <v>1</v>
      </c>
      <c r="CR36" s="17">
        <v>3</v>
      </c>
      <c r="CS36" s="17">
        <v>1</v>
      </c>
      <c r="CT36" s="17">
        <v>1</v>
      </c>
      <c r="CU36" s="17">
        <v>3</v>
      </c>
      <c r="CV36" s="17">
        <v>1</v>
      </c>
      <c r="CW36" s="72"/>
      <c r="CX36" s="73"/>
      <c r="CY36" s="17">
        <v>5</v>
      </c>
      <c r="CZ36" s="17">
        <v>5</v>
      </c>
      <c r="DA36" s="17">
        <v>2</v>
      </c>
      <c r="DB36" s="75"/>
      <c r="DC36" s="17">
        <v>4</v>
      </c>
      <c r="DD36" s="17">
        <v>2</v>
      </c>
      <c r="DE36" s="17">
        <v>2</v>
      </c>
      <c r="DF36" s="17">
        <v>4</v>
      </c>
      <c r="DG36" s="17">
        <v>1</v>
      </c>
    </row>
    <row r="37" spans="62:111">
      <c r="BJ37" s="45" t="s">
        <v>201</v>
      </c>
      <c r="BK37" s="45" t="s">
        <v>202</v>
      </c>
      <c r="BL37" s="47" t="s">
        <v>136</v>
      </c>
      <c r="BM37" s="45" t="s">
        <v>135</v>
      </c>
      <c r="BN37" s="45">
        <v>33</v>
      </c>
      <c r="BO37" s="23" t="s">
        <v>58</v>
      </c>
      <c r="BP37" s="50">
        <v>11</v>
      </c>
      <c r="BQ37" s="17">
        <v>3</v>
      </c>
      <c r="BR37" s="17">
        <v>1</v>
      </c>
      <c r="BS37" s="17">
        <v>3</v>
      </c>
      <c r="BT37" s="17">
        <v>3</v>
      </c>
      <c r="BU37" s="17">
        <v>1</v>
      </c>
      <c r="BV37" s="17">
        <v>3</v>
      </c>
      <c r="BW37" s="72"/>
      <c r="BX37" s="73"/>
      <c r="BY37" s="17">
        <v>1</v>
      </c>
      <c r="BZ37" s="17">
        <v>1</v>
      </c>
      <c r="CA37" s="17">
        <v>5</v>
      </c>
      <c r="CB37" s="17">
        <v>2</v>
      </c>
      <c r="CC37" s="17">
        <v>4</v>
      </c>
      <c r="CD37" s="17">
        <v>4</v>
      </c>
      <c r="CE37" s="17">
        <v>2</v>
      </c>
      <c r="CF37" s="72"/>
      <c r="CG37" s="73"/>
      <c r="CH37" s="17">
        <v>4</v>
      </c>
      <c r="CI37" s="17">
        <v>1</v>
      </c>
      <c r="CJ37" s="17">
        <v>1</v>
      </c>
      <c r="CK37" s="17">
        <v>3</v>
      </c>
      <c r="CL37" s="17">
        <v>1</v>
      </c>
      <c r="CM37" s="17">
        <v>3</v>
      </c>
      <c r="CN37" s="72"/>
      <c r="CO37" s="73"/>
      <c r="CP37" s="17">
        <v>3</v>
      </c>
      <c r="CQ37" s="17">
        <v>1</v>
      </c>
      <c r="CR37" s="17">
        <v>3</v>
      </c>
      <c r="CS37" s="17">
        <v>1</v>
      </c>
      <c r="CT37" s="17">
        <v>1</v>
      </c>
      <c r="CU37" s="17">
        <v>3</v>
      </c>
      <c r="CV37" s="17">
        <v>1</v>
      </c>
      <c r="CW37" s="72"/>
      <c r="CX37" s="73"/>
      <c r="CY37" s="17">
        <v>5</v>
      </c>
      <c r="CZ37" s="17">
        <v>5</v>
      </c>
      <c r="DA37" s="17">
        <v>2</v>
      </c>
      <c r="DB37" s="75"/>
      <c r="DC37" s="17">
        <v>4</v>
      </c>
      <c r="DD37" s="17">
        <v>2</v>
      </c>
      <c r="DE37" s="17">
        <v>2</v>
      </c>
      <c r="DF37" s="17">
        <v>4</v>
      </c>
      <c r="DG37" s="17">
        <v>1</v>
      </c>
    </row>
    <row r="38" spans="62:111">
      <c r="BJ38" s="45" t="s">
        <v>203</v>
      </c>
      <c r="BK38" s="45" t="s">
        <v>204</v>
      </c>
      <c r="BL38" s="47" t="s">
        <v>136</v>
      </c>
      <c r="BM38" s="45" t="s">
        <v>135</v>
      </c>
      <c r="BN38" s="45">
        <v>34</v>
      </c>
      <c r="BO38" s="23" t="s">
        <v>58</v>
      </c>
      <c r="BP38" s="45">
        <v>12</v>
      </c>
      <c r="BQ38" s="17">
        <v>3</v>
      </c>
      <c r="BR38" s="17">
        <v>1</v>
      </c>
      <c r="BS38" s="17">
        <v>3</v>
      </c>
      <c r="BT38" s="17">
        <v>3</v>
      </c>
      <c r="BU38" s="17">
        <v>1</v>
      </c>
      <c r="BV38" s="17">
        <v>3</v>
      </c>
      <c r="BW38" s="72"/>
      <c r="BX38" s="73"/>
      <c r="BY38" s="17">
        <v>1</v>
      </c>
      <c r="BZ38" s="17">
        <v>1</v>
      </c>
      <c r="CA38" s="17">
        <v>5</v>
      </c>
      <c r="CB38" s="17">
        <v>2</v>
      </c>
      <c r="CC38" s="17">
        <v>4</v>
      </c>
      <c r="CD38" s="17">
        <v>4</v>
      </c>
      <c r="CE38" s="17">
        <v>2</v>
      </c>
      <c r="CF38" s="72"/>
      <c r="CG38" s="73"/>
      <c r="CH38" s="17">
        <v>4</v>
      </c>
      <c r="CI38" s="17">
        <v>2</v>
      </c>
      <c r="CJ38" s="17">
        <v>2</v>
      </c>
      <c r="CK38" s="17">
        <v>4</v>
      </c>
      <c r="CL38" s="17">
        <v>1</v>
      </c>
      <c r="CM38" s="17">
        <v>3</v>
      </c>
      <c r="CN38" s="72"/>
      <c r="CO38" s="73"/>
      <c r="CP38" s="17">
        <v>3</v>
      </c>
      <c r="CQ38" s="17">
        <v>1</v>
      </c>
      <c r="CR38" s="17">
        <v>3</v>
      </c>
      <c r="CS38" s="17">
        <v>1</v>
      </c>
      <c r="CT38" s="17">
        <v>1</v>
      </c>
      <c r="CU38" s="17">
        <v>3</v>
      </c>
      <c r="CV38" s="17">
        <v>1</v>
      </c>
      <c r="CW38" s="72"/>
      <c r="CX38" s="73"/>
      <c r="CY38" s="17">
        <v>5</v>
      </c>
      <c r="CZ38" s="17">
        <v>5</v>
      </c>
      <c r="DA38" s="17">
        <v>2</v>
      </c>
      <c r="DB38" s="75"/>
      <c r="DC38" s="17">
        <v>4</v>
      </c>
      <c r="DD38" s="17">
        <v>2</v>
      </c>
      <c r="DE38" s="17">
        <v>2</v>
      </c>
      <c r="DF38" s="17">
        <v>4</v>
      </c>
      <c r="DG38" s="17">
        <v>2</v>
      </c>
    </row>
    <row r="39" spans="62:111">
      <c r="BJ39" s="45" t="s">
        <v>205</v>
      </c>
      <c r="BK39" s="45" t="s">
        <v>206</v>
      </c>
      <c r="BL39" s="47" t="s">
        <v>136</v>
      </c>
      <c r="BM39" s="45" t="s">
        <v>43</v>
      </c>
      <c r="BN39" s="45">
        <v>35</v>
      </c>
      <c r="BO39" s="23" t="s">
        <v>58</v>
      </c>
      <c r="BP39" s="45">
        <v>12</v>
      </c>
      <c r="BQ39" s="17">
        <v>3</v>
      </c>
      <c r="BR39" s="17">
        <v>1</v>
      </c>
      <c r="BS39" s="17">
        <v>3</v>
      </c>
      <c r="BT39" s="17">
        <v>3</v>
      </c>
      <c r="BU39" s="17">
        <v>1</v>
      </c>
      <c r="BV39" s="17">
        <v>3</v>
      </c>
      <c r="BW39" s="72"/>
      <c r="BX39" s="73"/>
      <c r="BY39" s="17">
        <v>1</v>
      </c>
      <c r="BZ39" s="17">
        <v>1</v>
      </c>
      <c r="CA39" s="17">
        <v>3</v>
      </c>
      <c r="CB39" s="17">
        <v>2</v>
      </c>
      <c r="CC39" s="17">
        <v>5</v>
      </c>
      <c r="CD39" s="17">
        <v>5</v>
      </c>
      <c r="CE39" s="17">
        <v>2</v>
      </c>
      <c r="CF39" s="72"/>
      <c r="CG39" s="73"/>
      <c r="CH39" s="17">
        <v>4</v>
      </c>
      <c r="CI39" s="17">
        <v>2</v>
      </c>
      <c r="CJ39" s="17">
        <v>2</v>
      </c>
      <c r="CK39" s="17">
        <v>4</v>
      </c>
      <c r="CL39" s="17">
        <v>1</v>
      </c>
      <c r="CM39" s="17">
        <v>3</v>
      </c>
      <c r="CN39" s="72"/>
      <c r="CO39" s="73"/>
      <c r="CP39" s="17">
        <v>3</v>
      </c>
      <c r="CQ39" s="17">
        <v>1</v>
      </c>
      <c r="CR39" s="17">
        <v>3</v>
      </c>
      <c r="CS39" s="17">
        <v>1</v>
      </c>
      <c r="CT39" s="17">
        <v>1</v>
      </c>
      <c r="CU39" s="17">
        <v>3</v>
      </c>
      <c r="CV39" s="17">
        <v>1</v>
      </c>
      <c r="CW39" s="72"/>
      <c r="CX39" s="73"/>
      <c r="CY39" s="17">
        <v>3</v>
      </c>
      <c r="CZ39" s="17">
        <v>3</v>
      </c>
      <c r="DA39" s="17">
        <v>2</v>
      </c>
      <c r="DB39" s="75"/>
      <c r="DC39" s="17">
        <v>5</v>
      </c>
      <c r="DD39" s="17">
        <v>2</v>
      </c>
      <c r="DE39" s="17">
        <v>2</v>
      </c>
      <c r="DF39" s="17">
        <v>4</v>
      </c>
      <c r="DG39" s="17">
        <v>2</v>
      </c>
    </row>
    <row r="40" spans="62:111">
      <c r="BJ40" s="45" t="s">
        <v>207</v>
      </c>
      <c r="BK40" s="45" t="s">
        <v>40</v>
      </c>
      <c r="BL40" s="47" t="s">
        <v>136</v>
      </c>
      <c r="BM40" s="45" t="s">
        <v>135</v>
      </c>
      <c r="BN40" s="45">
        <v>36</v>
      </c>
      <c r="BO40" s="23" t="s">
        <v>58</v>
      </c>
      <c r="BP40" s="45">
        <v>12</v>
      </c>
      <c r="BQ40" s="17">
        <v>3</v>
      </c>
      <c r="BR40" s="17">
        <v>1</v>
      </c>
      <c r="BS40" s="17">
        <v>3</v>
      </c>
      <c r="BT40" s="17">
        <v>3</v>
      </c>
      <c r="BU40" s="17">
        <v>1</v>
      </c>
      <c r="BV40" s="17">
        <v>3</v>
      </c>
      <c r="BW40" s="72"/>
      <c r="BX40" s="73"/>
      <c r="BY40" s="17">
        <v>1</v>
      </c>
      <c r="BZ40" s="17">
        <v>1</v>
      </c>
      <c r="CA40" s="17">
        <v>3</v>
      </c>
      <c r="CB40" s="17">
        <v>2</v>
      </c>
      <c r="CC40" s="17">
        <v>5</v>
      </c>
      <c r="CD40" s="17">
        <v>5</v>
      </c>
      <c r="CE40" s="17">
        <v>2</v>
      </c>
      <c r="CF40" s="72"/>
      <c r="CG40" s="73"/>
      <c r="CH40" s="17">
        <v>4</v>
      </c>
      <c r="CI40" s="17">
        <v>2</v>
      </c>
      <c r="CJ40" s="17">
        <v>2</v>
      </c>
      <c r="CK40" s="17">
        <v>4</v>
      </c>
      <c r="CL40" s="17">
        <v>1</v>
      </c>
      <c r="CM40" s="17">
        <v>3</v>
      </c>
      <c r="CN40" s="72"/>
      <c r="CO40" s="73"/>
      <c r="CP40" s="17">
        <v>3</v>
      </c>
      <c r="CQ40" s="17">
        <v>1</v>
      </c>
      <c r="CR40" s="17">
        <v>3</v>
      </c>
      <c r="CS40" s="17">
        <v>1</v>
      </c>
      <c r="CT40" s="17">
        <v>1</v>
      </c>
      <c r="CU40" s="17">
        <v>3</v>
      </c>
      <c r="CV40" s="17">
        <v>1</v>
      </c>
      <c r="CW40" s="72"/>
      <c r="CX40" s="73"/>
      <c r="CY40" s="17">
        <v>3</v>
      </c>
      <c r="CZ40" s="17">
        <v>3</v>
      </c>
      <c r="DA40" s="17">
        <v>2</v>
      </c>
      <c r="DB40" s="75"/>
      <c r="DC40" s="17">
        <v>5</v>
      </c>
      <c r="DD40" s="17">
        <v>2</v>
      </c>
      <c r="DE40" s="17">
        <v>2</v>
      </c>
      <c r="DF40" s="17">
        <v>4</v>
      </c>
      <c r="DG40" s="17">
        <v>2</v>
      </c>
    </row>
    <row r="41" spans="62:111">
      <c r="BJ41" s="45" t="s">
        <v>208</v>
      </c>
      <c r="BK41" s="45" t="s">
        <v>100</v>
      </c>
      <c r="BL41" s="47" t="s">
        <v>136</v>
      </c>
      <c r="BM41" s="45" t="s">
        <v>43</v>
      </c>
      <c r="BN41" s="45">
        <v>37</v>
      </c>
      <c r="BO41" s="23" t="s">
        <v>58</v>
      </c>
      <c r="BP41" s="50">
        <v>13</v>
      </c>
      <c r="BQ41" s="17">
        <v>3</v>
      </c>
      <c r="BR41" s="17">
        <v>1</v>
      </c>
      <c r="BS41" s="17">
        <v>3</v>
      </c>
      <c r="BT41" s="17">
        <v>3</v>
      </c>
      <c r="BU41" s="17">
        <v>1</v>
      </c>
      <c r="BV41" s="17">
        <v>3</v>
      </c>
      <c r="BW41" s="72"/>
      <c r="BX41" s="73"/>
      <c r="BY41" s="17">
        <v>1</v>
      </c>
      <c r="BZ41" s="17">
        <v>1</v>
      </c>
      <c r="CA41" s="17">
        <v>3</v>
      </c>
      <c r="CB41" s="17">
        <v>2</v>
      </c>
      <c r="CC41" s="17">
        <v>5</v>
      </c>
      <c r="CD41" s="17">
        <v>5</v>
      </c>
      <c r="CE41" s="17">
        <v>2</v>
      </c>
      <c r="CF41" s="72"/>
      <c r="CG41" s="73"/>
      <c r="CH41" s="17">
        <v>4</v>
      </c>
      <c r="CI41" s="17">
        <v>2</v>
      </c>
      <c r="CJ41" s="17">
        <v>2</v>
      </c>
      <c r="CK41" s="17">
        <v>4</v>
      </c>
      <c r="CL41" s="17">
        <v>2</v>
      </c>
      <c r="CM41" s="17">
        <v>3</v>
      </c>
      <c r="CN41" s="72"/>
      <c r="CO41" s="73"/>
      <c r="CP41" s="17">
        <v>3</v>
      </c>
      <c r="CQ41" s="17">
        <v>1</v>
      </c>
      <c r="CR41" s="17">
        <v>3</v>
      </c>
      <c r="CS41" s="17">
        <v>1</v>
      </c>
      <c r="CT41" s="17">
        <v>1</v>
      </c>
      <c r="CU41" s="17">
        <v>3</v>
      </c>
      <c r="CV41" s="17">
        <v>1</v>
      </c>
      <c r="CW41" s="72"/>
      <c r="CX41" s="73"/>
      <c r="CY41" s="17">
        <v>3</v>
      </c>
      <c r="CZ41" s="17">
        <v>3</v>
      </c>
      <c r="DA41" s="17">
        <v>2</v>
      </c>
      <c r="DB41" s="75"/>
      <c r="DC41" s="17">
        <v>5</v>
      </c>
      <c r="DD41" s="17">
        <v>2</v>
      </c>
      <c r="DE41" s="17">
        <v>2</v>
      </c>
      <c r="DF41" s="17">
        <v>4</v>
      </c>
      <c r="DG41" s="17">
        <v>2</v>
      </c>
    </row>
    <row r="42" spans="62:111">
      <c r="BJ42" s="45" t="s">
        <v>209</v>
      </c>
      <c r="BK42" s="45" t="s">
        <v>210</v>
      </c>
      <c r="BL42" s="47" t="s">
        <v>136</v>
      </c>
      <c r="BM42" s="45" t="s">
        <v>43</v>
      </c>
      <c r="BN42" s="45">
        <v>38</v>
      </c>
      <c r="BO42" s="23" t="s">
        <v>58</v>
      </c>
      <c r="BP42" s="50">
        <v>13</v>
      </c>
      <c r="BQ42" s="17">
        <v>3</v>
      </c>
      <c r="BR42" s="17">
        <v>1</v>
      </c>
      <c r="BS42" s="17">
        <v>3</v>
      </c>
      <c r="BT42" s="17">
        <v>3</v>
      </c>
      <c r="BU42" s="17">
        <v>1</v>
      </c>
      <c r="BV42" s="17">
        <v>3</v>
      </c>
      <c r="BW42" s="72"/>
      <c r="BX42" s="73"/>
      <c r="BY42" s="17">
        <v>1</v>
      </c>
      <c r="BZ42" s="17">
        <v>1</v>
      </c>
      <c r="CA42" s="17">
        <v>3</v>
      </c>
      <c r="CB42" s="17">
        <v>1</v>
      </c>
      <c r="CC42" s="17">
        <v>3</v>
      </c>
      <c r="CD42" s="17">
        <v>3</v>
      </c>
      <c r="CE42" s="17">
        <v>2</v>
      </c>
      <c r="CF42" s="72"/>
      <c r="CG42" s="73"/>
      <c r="CH42" s="17">
        <v>5</v>
      </c>
      <c r="CI42" s="17">
        <v>2</v>
      </c>
      <c r="CJ42" s="17">
        <v>2</v>
      </c>
      <c r="CK42" s="17">
        <v>4</v>
      </c>
      <c r="CL42" s="17">
        <v>2</v>
      </c>
      <c r="CM42" s="17">
        <v>3</v>
      </c>
      <c r="CN42" s="72"/>
      <c r="CO42" s="73"/>
      <c r="CP42" s="17">
        <v>3</v>
      </c>
      <c r="CQ42" s="17">
        <v>1</v>
      </c>
      <c r="CR42" s="17">
        <v>3</v>
      </c>
      <c r="CS42" s="17">
        <v>1</v>
      </c>
      <c r="CT42" s="17">
        <v>1</v>
      </c>
      <c r="CU42" s="17">
        <v>3</v>
      </c>
      <c r="CV42" s="17">
        <v>1</v>
      </c>
      <c r="CW42" s="72"/>
      <c r="CX42" s="73"/>
      <c r="CY42" s="17">
        <v>3</v>
      </c>
      <c r="CZ42" s="17">
        <v>3</v>
      </c>
      <c r="DA42" s="17">
        <v>1</v>
      </c>
      <c r="DB42" s="75"/>
      <c r="DC42" s="17">
        <v>3</v>
      </c>
      <c r="DD42" s="17">
        <v>2</v>
      </c>
      <c r="DE42" s="17">
        <v>2</v>
      </c>
      <c r="DF42" s="17">
        <v>5</v>
      </c>
      <c r="DG42" s="17">
        <v>2</v>
      </c>
    </row>
    <row r="43" spans="62:111">
      <c r="BJ43" s="45" t="s">
        <v>211</v>
      </c>
      <c r="BK43" s="45" t="s">
        <v>85</v>
      </c>
      <c r="BL43" s="47" t="s">
        <v>136</v>
      </c>
      <c r="BM43" s="45" t="s">
        <v>43</v>
      </c>
      <c r="BN43" s="45">
        <v>39</v>
      </c>
      <c r="BO43" s="23" t="s">
        <v>58</v>
      </c>
      <c r="BP43" s="50">
        <v>13</v>
      </c>
      <c r="BQ43" s="17">
        <v>4</v>
      </c>
      <c r="BR43" s="17">
        <v>2</v>
      </c>
      <c r="BS43" s="17">
        <v>3</v>
      </c>
      <c r="BT43" s="17">
        <v>3</v>
      </c>
      <c r="BU43" s="17">
        <v>1</v>
      </c>
      <c r="BV43" s="17">
        <v>3</v>
      </c>
      <c r="BW43" s="72"/>
      <c r="BX43" s="73"/>
      <c r="BY43" s="17">
        <v>1</v>
      </c>
      <c r="BZ43" s="17">
        <v>1</v>
      </c>
      <c r="CA43" s="17">
        <v>3</v>
      </c>
      <c r="CB43" s="17">
        <v>1</v>
      </c>
      <c r="CC43" s="17">
        <v>3</v>
      </c>
      <c r="CD43" s="17">
        <v>3</v>
      </c>
      <c r="CE43" s="17">
        <v>2</v>
      </c>
      <c r="CF43" s="72"/>
      <c r="CG43" s="73"/>
      <c r="CH43" s="17">
        <v>5</v>
      </c>
      <c r="CI43" s="17">
        <v>2</v>
      </c>
      <c r="CJ43" s="17">
        <v>2</v>
      </c>
      <c r="CK43" s="17">
        <v>4</v>
      </c>
      <c r="CL43" s="17">
        <v>2</v>
      </c>
      <c r="CM43" s="17">
        <v>4</v>
      </c>
      <c r="CN43" s="72"/>
      <c r="CO43" s="73"/>
      <c r="CP43" s="17">
        <v>4</v>
      </c>
      <c r="CQ43" s="17">
        <v>2</v>
      </c>
      <c r="CR43" s="17">
        <v>3</v>
      </c>
      <c r="CS43" s="17">
        <v>1</v>
      </c>
      <c r="CT43" s="17">
        <v>1</v>
      </c>
      <c r="CU43" s="17">
        <v>3</v>
      </c>
      <c r="CV43" s="17">
        <v>1</v>
      </c>
      <c r="CW43" s="72"/>
      <c r="CX43" s="73"/>
      <c r="CY43" s="17">
        <v>3</v>
      </c>
      <c r="CZ43" s="17">
        <v>3</v>
      </c>
      <c r="DA43" s="17">
        <v>1</v>
      </c>
      <c r="DB43" s="75"/>
      <c r="DC43" s="17">
        <v>3</v>
      </c>
      <c r="DD43" s="17">
        <v>2</v>
      </c>
      <c r="DE43" s="17">
        <v>2</v>
      </c>
      <c r="DF43" s="17">
        <v>5</v>
      </c>
      <c r="DG43" s="17">
        <v>2</v>
      </c>
    </row>
    <row r="44" spans="62:111">
      <c r="BJ44" s="45" t="s">
        <v>212</v>
      </c>
      <c r="BK44" s="45" t="s">
        <v>39</v>
      </c>
      <c r="BL44" s="47" t="s">
        <v>136</v>
      </c>
      <c r="BM44" s="45" t="s">
        <v>135</v>
      </c>
      <c r="BN44" s="45">
        <v>40</v>
      </c>
      <c r="BO44" s="23" t="s">
        <v>58</v>
      </c>
      <c r="BP44" s="45">
        <v>14</v>
      </c>
      <c r="BQ44" s="17">
        <v>4</v>
      </c>
      <c r="BR44" s="17">
        <v>2</v>
      </c>
      <c r="BS44" s="17">
        <v>3</v>
      </c>
      <c r="BT44" s="17">
        <v>3</v>
      </c>
      <c r="BU44" s="17">
        <v>1</v>
      </c>
      <c r="BV44" s="17">
        <v>3</v>
      </c>
      <c r="BW44" s="72"/>
      <c r="BX44" s="73"/>
      <c r="BY44" s="17">
        <v>1</v>
      </c>
      <c r="BZ44" s="17">
        <v>1</v>
      </c>
      <c r="CA44" s="17">
        <v>3</v>
      </c>
      <c r="CB44" s="17">
        <v>1</v>
      </c>
      <c r="CC44" s="17">
        <v>3</v>
      </c>
      <c r="CD44" s="17">
        <v>3</v>
      </c>
      <c r="CE44" s="17">
        <v>2</v>
      </c>
      <c r="CF44" s="72"/>
      <c r="CG44" s="73"/>
      <c r="CH44" s="17">
        <v>5</v>
      </c>
      <c r="CI44" s="17">
        <v>2</v>
      </c>
      <c r="CJ44" s="17">
        <v>2</v>
      </c>
      <c r="CK44" s="17">
        <v>4</v>
      </c>
      <c r="CL44" s="17">
        <v>2</v>
      </c>
      <c r="CM44" s="17">
        <v>4</v>
      </c>
      <c r="CN44" s="72"/>
      <c r="CO44" s="73"/>
      <c r="CP44" s="17">
        <v>4</v>
      </c>
      <c r="CQ44" s="17">
        <v>2</v>
      </c>
      <c r="CR44" s="17">
        <v>3</v>
      </c>
      <c r="CS44" s="17">
        <v>1</v>
      </c>
      <c r="CT44" s="17">
        <v>1</v>
      </c>
      <c r="CU44" s="17">
        <v>3</v>
      </c>
      <c r="CV44" s="17">
        <v>1</v>
      </c>
      <c r="CW44" s="72"/>
      <c r="CX44" s="73"/>
      <c r="CY44" s="17">
        <v>3</v>
      </c>
      <c r="CZ44" s="17">
        <v>3</v>
      </c>
      <c r="DA44" s="17">
        <v>1</v>
      </c>
      <c r="DB44" s="75"/>
      <c r="DC44" s="17">
        <v>3</v>
      </c>
      <c r="DD44" s="17">
        <v>2</v>
      </c>
      <c r="DE44" s="17">
        <v>2</v>
      </c>
      <c r="DF44" s="17">
        <v>5</v>
      </c>
      <c r="DG44" s="17">
        <v>2</v>
      </c>
    </row>
    <row r="45" spans="62:111">
      <c r="BJ45" s="45" t="s">
        <v>127</v>
      </c>
      <c r="BK45" s="45" t="s">
        <v>213</v>
      </c>
      <c r="BL45" s="47" t="s">
        <v>136</v>
      </c>
      <c r="BM45" s="45" t="s">
        <v>135</v>
      </c>
      <c r="BN45" s="45">
        <v>41</v>
      </c>
      <c r="BO45" s="23" t="s">
        <v>58</v>
      </c>
      <c r="BP45" s="45">
        <v>14</v>
      </c>
      <c r="BQ45" s="17">
        <v>4</v>
      </c>
      <c r="BR45" s="17">
        <v>2</v>
      </c>
      <c r="BS45" s="17">
        <v>3</v>
      </c>
      <c r="BT45" s="17">
        <v>3</v>
      </c>
      <c r="BU45" s="17">
        <v>1</v>
      </c>
      <c r="BV45" s="17">
        <v>3</v>
      </c>
      <c r="BW45" s="72"/>
      <c r="BX45" s="73"/>
      <c r="BY45" s="17">
        <v>1</v>
      </c>
      <c r="BZ45" s="17">
        <v>1</v>
      </c>
      <c r="CA45" s="17">
        <v>3</v>
      </c>
      <c r="CB45" s="17">
        <v>1</v>
      </c>
      <c r="CC45" s="17">
        <v>3</v>
      </c>
      <c r="CD45" s="17">
        <v>3</v>
      </c>
      <c r="CE45" s="17">
        <v>1</v>
      </c>
      <c r="CF45" s="72"/>
      <c r="CG45" s="73"/>
      <c r="CH45" s="17">
        <v>5</v>
      </c>
      <c r="CI45" s="17">
        <v>2</v>
      </c>
      <c r="CJ45" s="17">
        <v>2</v>
      </c>
      <c r="CK45" s="17">
        <v>5</v>
      </c>
      <c r="CL45" s="17">
        <v>2</v>
      </c>
      <c r="CM45" s="17">
        <v>4</v>
      </c>
      <c r="CN45" s="72"/>
      <c r="CO45" s="73"/>
      <c r="CP45" s="17">
        <v>4</v>
      </c>
      <c r="CQ45" s="17">
        <v>2</v>
      </c>
      <c r="CR45" s="17">
        <v>3</v>
      </c>
      <c r="CS45" s="17">
        <v>1</v>
      </c>
      <c r="CT45" s="17">
        <v>1</v>
      </c>
      <c r="CU45" s="17">
        <v>3</v>
      </c>
      <c r="CV45" s="17">
        <v>1</v>
      </c>
      <c r="CW45" s="72"/>
      <c r="CX45" s="73"/>
      <c r="CY45" s="17">
        <v>3</v>
      </c>
      <c r="CZ45" s="17">
        <v>3</v>
      </c>
      <c r="DA45" s="17">
        <v>1</v>
      </c>
      <c r="DB45" s="75"/>
      <c r="DC45" s="17">
        <v>3</v>
      </c>
      <c r="DD45" s="17">
        <v>1</v>
      </c>
      <c r="DE45" s="17">
        <v>1</v>
      </c>
      <c r="DF45" s="17">
        <v>5</v>
      </c>
      <c r="DG45" s="17">
        <v>2</v>
      </c>
    </row>
    <row r="46" spans="62:111">
      <c r="BJ46" s="45" t="s">
        <v>228</v>
      </c>
      <c r="BK46" s="45" t="s">
        <v>229</v>
      </c>
      <c r="BL46" s="47" t="s">
        <v>136</v>
      </c>
      <c r="BM46" s="45" t="s">
        <v>43</v>
      </c>
      <c r="BN46" s="45">
        <v>42</v>
      </c>
      <c r="BO46" s="23" t="s">
        <v>58</v>
      </c>
      <c r="BP46" s="45">
        <v>14</v>
      </c>
      <c r="BQ46" s="17">
        <v>4</v>
      </c>
      <c r="BR46" s="17">
        <v>2</v>
      </c>
      <c r="BS46" s="17">
        <v>4</v>
      </c>
      <c r="BT46" s="17">
        <v>4</v>
      </c>
      <c r="BU46" s="17">
        <v>2</v>
      </c>
      <c r="BV46" s="17">
        <v>3</v>
      </c>
      <c r="BW46" s="72"/>
      <c r="BX46" s="73"/>
      <c r="BY46" s="17">
        <v>1</v>
      </c>
      <c r="BZ46" s="17">
        <v>1</v>
      </c>
      <c r="CA46" s="17">
        <v>3</v>
      </c>
      <c r="CB46" s="17">
        <v>1</v>
      </c>
      <c r="CC46" s="17">
        <v>3</v>
      </c>
      <c r="CD46" s="17">
        <v>3</v>
      </c>
      <c r="CE46" s="17">
        <v>1</v>
      </c>
      <c r="CF46" s="72"/>
      <c r="CG46" s="73"/>
      <c r="CH46" s="17">
        <v>3</v>
      </c>
      <c r="CI46" s="17">
        <v>2</v>
      </c>
      <c r="CJ46" s="17">
        <v>2</v>
      </c>
      <c r="CK46" s="17">
        <v>5</v>
      </c>
      <c r="CL46" s="17">
        <v>2</v>
      </c>
      <c r="CM46" s="17">
        <v>4</v>
      </c>
      <c r="CN46" s="72"/>
      <c r="CO46" s="73"/>
      <c r="CP46" s="17">
        <v>4</v>
      </c>
      <c r="CQ46" s="17">
        <v>2</v>
      </c>
      <c r="CR46" s="17">
        <v>4</v>
      </c>
      <c r="CS46" s="17">
        <v>2</v>
      </c>
      <c r="CT46" s="17">
        <v>2</v>
      </c>
      <c r="CU46" s="17">
        <v>3</v>
      </c>
      <c r="CV46" s="17">
        <v>1</v>
      </c>
      <c r="CW46" s="72"/>
      <c r="CX46" s="73"/>
      <c r="CY46" s="17">
        <v>3</v>
      </c>
      <c r="CZ46" s="17">
        <v>3</v>
      </c>
      <c r="DA46" s="17">
        <v>1</v>
      </c>
      <c r="DB46" s="75"/>
      <c r="DC46" s="17">
        <v>3</v>
      </c>
      <c r="DD46" s="17">
        <v>1</v>
      </c>
      <c r="DE46" s="17">
        <v>1</v>
      </c>
      <c r="DF46" s="17">
        <v>3</v>
      </c>
      <c r="DG46" s="17">
        <v>2</v>
      </c>
    </row>
    <row r="47" spans="62:111">
      <c r="BJ47" s="45" t="s">
        <v>214</v>
      </c>
      <c r="BK47" s="45" t="s">
        <v>42</v>
      </c>
      <c r="BL47" s="47" t="s">
        <v>136</v>
      </c>
      <c r="BM47" s="45" t="s">
        <v>43</v>
      </c>
      <c r="BN47" s="45">
        <v>43</v>
      </c>
      <c r="BO47" s="23" t="s">
        <v>58</v>
      </c>
      <c r="BP47" s="50">
        <v>15</v>
      </c>
      <c r="BQ47" s="17">
        <v>4</v>
      </c>
      <c r="BR47" s="17">
        <v>2</v>
      </c>
      <c r="BS47" s="17">
        <v>4</v>
      </c>
      <c r="BT47" s="17">
        <v>4</v>
      </c>
      <c r="BU47" s="17">
        <v>2</v>
      </c>
      <c r="BV47" s="17">
        <v>3</v>
      </c>
      <c r="BW47" s="72"/>
      <c r="BX47" s="73"/>
      <c r="BY47" s="17">
        <v>1</v>
      </c>
      <c r="BZ47" s="17">
        <v>1</v>
      </c>
      <c r="CA47" s="17">
        <v>3</v>
      </c>
      <c r="CB47" s="17">
        <v>1</v>
      </c>
      <c r="CC47" s="17">
        <v>3</v>
      </c>
      <c r="CD47" s="17">
        <v>3</v>
      </c>
      <c r="CE47" s="17">
        <v>1</v>
      </c>
      <c r="CF47" s="72"/>
      <c r="CG47" s="73"/>
      <c r="CH47" s="17">
        <v>3</v>
      </c>
      <c r="CI47" s="17">
        <v>2</v>
      </c>
      <c r="CJ47" s="17">
        <v>2</v>
      </c>
      <c r="CK47" s="17">
        <v>5</v>
      </c>
      <c r="CL47" s="17">
        <v>2</v>
      </c>
      <c r="CM47" s="17">
        <v>4</v>
      </c>
      <c r="CN47" s="72"/>
      <c r="CO47" s="73"/>
      <c r="CP47" s="17">
        <v>4</v>
      </c>
      <c r="CQ47" s="17">
        <v>2</v>
      </c>
      <c r="CR47" s="17">
        <v>4</v>
      </c>
      <c r="CS47" s="17">
        <v>2</v>
      </c>
      <c r="CT47" s="17">
        <v>2</v>
      </c>
      <c r="CU47" s="17">
        <v>3</v>
      </c>
      <c r="CV47" s="17">
        <v>1</v>
      </c>
      <c r="CW47" s="72"/>
      <c r="CX47" s="73"/>
      <c r="CY47" s="17">
        <v>3</v>
      </c>
      <c r="CZ47" s="17">
        <v>3</v>
      </c>
      <c r="DA47" s="17">
        <v>1</v>
      </c>
      <c r="DB47" s="75"/>
      <c r="DC47" s="17">
        <v>3</v>
      </c>
      <c r="DD47" s="17">
        <v>1</v>
      </c>
      <c r="DE47" s="17">
        <v>1</v>
      </c>
      <c r="DF47" s="17">
        <v>3</v>
      </c>
      <c r="DG47" s="17">
        <v>2</v>
      </c>
    </row>
    <row r="48" spans="62:111">
      <c r="BJ48" s="45" t="s">
        <v>215</v>
      </c>
      <c r="BK48" s="45" t="s">
        <v>216</v>
      </c>
      <c r="BL48" s="47" t="s">
        <v>136</v>
      </c>
      <c r="BM48" s="45" t="s">
        <v>43</v>
      </c>
      <c r="BN48" s="45">
        <v>44</v>
      </c>
      <c r="BO48" s="23" t="s">
        <v>58</v>
      </c>
      <c r="BP48" s="50">
        <v>15</v>
      </c>
      <c r="BQ48" s="17">
        <v>4</v>
      </c>
      <c r="BR48" s="17">
        <v>2</v>
      </c>
      <c r="BS48" s="17">
        <v>4</v>
      </c>
      <c r="BT48" s="17">
        <v>4</v>
      </c>
      <c r="BU48" s="17">
        <v>2</v>
      </c>
      <c r="BV48" s="17">
        <v>3</v>
      </c>
      <c r="BW48" s="72"/>
      <c r="BX48" s="73"/>
      <c r="BY48" s="17">
        <v>1</v>
      </c>
      <c r="BZ48" s="17">
        <v>1</v>
      </c>
      <c r="CA48" s="17">
        <v>3</v>
      </c>
      <c r="CB48" s="17">
        <v>1</v>
      </c>
      <c r="CC48" s="17">
        <v>3</v>
      </c>
      <c r="CD48" s="17">
        <v>3</v>
      </c>
      <c r="CE48" s="17">
        <v>1</v>
      </c>
      <c r="CF48" s="72"/>
      <c r="CG48" s="73"/>
      <c r="CH48" s="17">
        <v>3</v>
      </c>
      <c r="CI48" s="17">
        <v>2</v>
      </c>
      <c r="CJ48" s="17">
        <v>2</v>
      </c>
      <c r="CK48" s="17">
        <v>5</v>
      </c>
      <c r="CL48" s="17">
        <v>2</v>
      </c>
      <c r="CM48" s="17">
        <v>4</v>
      </c>
      <c r="CN48" s="72"/>
      <c r="CO48" s="73"/>
      <c r="CP48" s="17">
        <v>4</v>
      </c>
      <c r="CQ48" s="17">
        <v>2</v>
      </c>
      <c r="CR48" s="17">
        <v>4</v>
      </c>
      <c r="CS48" s="17">
        <v>2</v>
      </c>
      <c r="CT48" s="17">
        <v>2</v>
      </c>
      <c r="CU48" s="17">
        <v>3</v>
      </c>
      <c r="CV48" s="17">
        <v>1</v>
      </c>
      <c r="CW48" s="72"/>
      <c r="CX48" s="73"/>
      <c r="CY48" s="17">
        <v>3</v>
      </c>
      <c r="CZ48" s="17">
        <v>3</v>
      </c>
      <c r="DA48" s="17">
        <v>1</v>
      </c>
      <c r="DB48" s="75"/>
      <c r="DC48" s="17">
        <v>3</v>
      </c>
      <c r="DD48" s="17">
        <v>1</v>
      </c>
      <c r="DE48" s="17">
        <v>1</v>
      </c>
      <c r="DF48" s="17">
        <v>3</v>
      </c>
      <c r="DG48" s="17">
        <v>2</v>
      </c>
    </row>
    <row r="49" spans="62:111">
      <c r="BJ49" s="45" t="s">
        <v>217</v>
      </c>
      <c r="BK49" s="45" t="s">
        <v>218</v>
      </c>
      <c r="BL49" s="47" t="s">
        <v>136</v>
      </c>
      <c r="BM49" s="45" t="s">
        <v>43</v>
      </c>
      <c r="BN49" s="45">
        <v>45</v>
      </c>
      <c r="BO49" s="23" t="s">
        <v>58</v>
      </c>
      <c r="BP49" s="50">
        <v>15</v>
      </c>
      <c r="BQ49" s="17">
        <v>4</v>
      </c>
      <c r="BR49" s="17">
        <v>2</v>
      </c>
      <c r="BS49" s="17">
        <v>4</v>
      </c>
      <c r="BT49" s="17">
        <v>4</v>
      </c>
      <c r="BU49" s="17">
        <v>2</v>
      </c>
      <c r="BV49" s="17">
        <v>4</v>
      </c>
      <c r="BW49" s="72"/>
      <c r="BX49" s="73"/>
      <c r="BY49" s="17">
        <v>2</v>
      </c>
      <c r="BZ49" s="17">
        <v>2</v>
      </c>
      <c r="CA49" s="17">
        <v>3</v>
      </c>
      <c r="CB49" s="17">
        <v>1</v>
      </c>
      <c r="CC49" s="17">
        <v>3</v>
      </c>
      <c r="CD49" s="17">
        <v>3</v>
      </c>
      <c r="CE49" s="17">
        <v>1</v>
      </c>
      <c r="CF49" s="72"/>
      <c r="CG49" s="73"/>
      <c r="CH49" s="17">
        <v>3</v>
      </c>
      <c r="CI49" s="17">
        <v>1</v>
      </c>
      <c r="CJ49" s="17">
        <v>1</v>
      </c>
      <c r="CK49" s="17">
        <v>3</v>
      </c>
      <c r="CL49" s="17">
        <v>2</v>
      </c>
      <c r="CM49" s="17">
        <v>4</v>
      </c>
      <c r="CN49" s="72"/>
      <c r="CO49" s="73"/>
      <c r="CP49" s="17">
        <v>4</v>
      </c>
      <c r="CQ49" s="17">
        <v>2</v>
      </c>
      <c r="CR49" s="17">
        <v>4</v>
      </c>
      <c r="CS49" s="17">
        <v>2</v>
      </c>
      <c r="CT49" s="17">
        <v>2</v>
      </c>
      <c r="CU49" s="17">
        <v>4</v>
      </c>
      <c r="CV49" s="17">
        <v>2</v>
      </c>
      <c r="CW49" s="72"/>
      <c r="CX49" s="73"/>
      <c r="CY49" s="17">
        <v>3</v>
      </c>
      <c r="CZ49" s="17">
        <v>3</v>
      </c>
      <c r="DA49" s="17">
        <v>1</v>
      </c>
      <c r="DB49" s="75"/>
      <c r="DC49" s="17">
        <v>3</v>
      </c>
      <c r="DD49" s="17">
        <v>1</v>
      </c>
      <c r="DE49" s="17">
        <v>1</v>
      </c>
      <c r="DF49" s="17">
        <v>3</v>
      </c>
      <c r="DG49" s="17">
        <v>1</v>
      </c>
    </row>
    <row r="50" spans="62:111">
      <c r="BJ50" s="45" t="s">
        <v>219</v>
      </c>
      <c r="BK50" s="45" t="s">
        <v>220</v>
      </c>
      <c r="BL50" s="47" t="s">
        <v>136</v>
      </c>
      <c r="BM50" s="45" t="s">
        <v>135</v>
      </c>
      <c r="BN50" s="45">
        <v>46</v>
      </c>
      <c r="BO50" s="23" t="s">
        <v>58</v>
      </c>
      <c r="BP50" s="45">
        <v>16</v>
      </c>
      <c r="BQ50" s="17">
        <v>5</v>
      </c>
      <c r="BR50" s="17">
        <v>2</v>
      </c>
      <c r="BS50" s="17">
        <v>4</v>
      </c>
      <c r="BT50" s="17">
        <v>4</v>
      </c>
      <c r="BU50" s="17">
        <v>2</v>
      </c>
      <c r="BV50" s="17">
        <v>4</v>
      </c>
      <c r="BW50" s="72"/>
      <c r="BX50" s="73"/>
      <c r="BY50" s="17">
        <v>2</v>
      </c>
      <c r="BZ50" s="17">
        <v>2</v>
      </c>
      <c r="CA50" s="17">
        <v>3</v>
      </c>
      <c r="CB50" s="17">
        <v>1</v>
      </c>
      <c r="CC50" s="17">
        <v>3</v>
      </c>
      <c r="CD50" s="17">
        <v>3</v>
      </c>
      <c r="CE50" s="17">
        <v>1</v>
      </c>
      <c r="CF50" s="72"/>
      <c r="CG50" s="73"/>
      <c r="CH50" s="17">
        <v>3</v>
      </c>
      <c r="CI50" s="17">
        <v>1</v>
      </c>
      <c r="CJ50" s="17">
        <v>1</v>
      </c>
      <c r="CK50" s="17">
        <v>3</v>
      </c>
      <c r="CL50" s="17">
        <v>2</v>
      </c>
      <c r="CM50" s="17">
        <v>5</v>
      </c>
      <c r="CN50" s="72"/>
      <c r="CO50" s="73"/>
      <c r="CP50" s="17">
        <v>5</v>
      </c>
      <c r="CQ50" s="17">
        <v>2</v>
      </c>
      <c r="CR50" s="17">
        <v>4</v>
      </c>
      <c r="CS50" s="17">
        <v>2</v>
      </c>
      <c r="CT50" s="17">
        <v>2</v>
      </c>
      <c r="CU50" s="17">
        <v>4</v>
      </c>
      <c r="CV50" s="17">
        <v>2</v>
      </c>
      <c r="CW50" s="72"/>
      <c r="CX50" s="73"/>
      <c r="CY50" s="17">
        <v>3</v>
      </c>
      <c r="CZ50" s="17">
        <v>3</v>
      </c>
      <c r="DA50" s="17">
        <v>1</v>
      </c>
      <c r="DB50" s="75"/>
      <c r="DC50" s="17">
        <v>3</v>
      </c>
      <c r="DD50" s="17">
        <v>1</v>
      </c>
      <c r="DE50" s="17">
        <v>1</v>
      </c>
      <c r="DF50" s="17">
        <v>3</v>
      </c>
      <c r="DG50" s="17">
        <v>1</v>
      </c>
    </row>
    <row r="51" spans="62:111">
      <c r="BJ51" s="45" t="s">
        <v>221</v>
      </c>
      <c r="BK51" s="45" t="s">
        <v>38</v>
      </c>
      <c r="BL51" s="47" t="s">
        <v>136</v>
      </c>
      <c r="BM51" s="45" t="s">
        <v>135</v>
      </c>
      <c r="BN51" s="45">
        <v>47</v>
      </c>
      <c r="BO51" s="23" t="s">
        <v>58</v>
      </c>
      <c r="BP51" s="45">
        <v>16</v>
      </c>
      <c r="BQ51" s="17">
        <v>5</v>
      </c>
      <c r="BR51" s="17">
        <v>2</v>
      </c>
      <c r="BS51" s="17">
        <v>4</v>
      </c>
      <c r="BT51" s="17">
        <v>4</v>
      </c>
      <c r="BU51" s="17">
        <v>2</v>
      </c>
      <c r="BV51" s="17">
        <v>4</v>
      </c>
      <c r="BW51" s="72"/>
      <c r="BX51" s="73"/>
      <c r="BY51" s="17">
        <v>2</v>
      </c>
      <c r="BZ51" s="17">
        <v>2</v>
      </c>
      <c r="CA51" s="17">
        <v>3</v>
      </c>
      <c r="CB51" s="17">
        <v>1</v>
      </c>
      <c r="CC51" s="17">
        <v>3</v>
      </c>
      <c r="CD51" s="17">
        <v>3</v>
      </c>
      <c r="CE51" s="17">
        <v>1</v>
      </c>
      <c r="CF51" s="72"/>
      <c r="CG51" s="73"/>
      <c r="CH51" s="17">
        <v>3</v>
      </c>
      <c r="CI51" s="17">
        <v>1</v>
      </c>
      <c r="CJ51" s="17">
        <v>1</v>
      </c>
      <c r="CK51" s="17">
        <v>3</v>
      </c>
      <c r="CL51" s="17">
        <v>2</v>
      </c>
      <c r="CM51" s="17">
        <v>5</v>
      </c>
      <c r="CN51" s="72"/>
      <c r="CO51" s="73"/>
      <c r="CP51" s="17">
        <v>5</v>
      </c>
      <c r="CQ51" s="17">
        <v>2</v>
      </c>
      <c r="CR51" s="17">
        <v>4</v>
      </c>
      <c r="CS51" s="17">
        <v>2</v>
      </c>
      <c r="CT51" s="17">
        <v>2</v>
      </c>
      <c r="CU51" s="17">
        <v>4</v>
      </c>
      <c r="CV51" s="17">
        <v>2</v>
      </c>
      <c r="CW51" s="72"/>
      <c r="CX51" s="73"/>
      <c r="CY51" s="17">
        <v>3</v>
      </c>
      <c r="CZ51" s="17">
        <v>3</v>
      </c>
      <c r="DA51" s="17">
        <v>1</v>
      </c>
      <c r="DB51" s="75"/>
      <c r="DC51" s="17">
        <v>3</v>
      </c>
      <c r="DD51" s="17">
        <v>1</v>
      </c>
      <c r="DE51" s="17">
        <v>1</v>
      </c>
      <c r="DF51" s="17">
        <v>3</v>
      </c>
      <c r="DG51" s="17">
        <v>1</v>
      </c>
    </row>
    <row r="52" spans="62:111">
      <c r="BJ52" s="45" t="s">
        <v>222</v>
      </c>
      <c r="BK52" s="45" t="s">
        <v>75</v>
      </c>
      <c r="BL52" s="47" t="s">
        <v>136</v>
      </c>
      <c r="BM52" s="45" t="s">
        <v>135</v>
      </c>
      <c r="BN52" s="45">
        <v>48</v>
      </c>
      <c r="BO52" s="23" t="s">
        <v>58</v>
      </c>
      <c r="BP52" s="45">
        <v>16</v>
      </c>
      <c r="BQ52" s="17">
        <v>5</v>
      </c>
      <c r="BR52" s="17">
        <v>2</v>
      </c>
      <c r="BS52" s="17">
        <v>4</v>
      </c>
      <c r="BT52" s="17">
        <v>4</v>
      </c>
      <c r="BU52" s="17">
        <v>2</v>
      </c>
      <c r="BV52" s="17">
        <v>4</v>
      </c>
      <c r="BW52" s="72"/>
      <c r="BX52" s="73"/>
      <c r="BY52" s="17">
        <v>2</v>
      </c>
      <c r="BZ52" s="17">
        <v>2</v>
      </c>
      <c r="CA52" s="17">
        <v>3</v>
      </c>
      <c r="CB52" s="17">
        <v>1</v>
      </c>
      <c r="CC52" s="17">
        <v>3</v>
      </c>
      <c r="CD52" s="17">
        <v>3</v>
      </c>
      <c r="CE52" s="17">
        <v>1</v>
      </c>
      <c r="CF52" s="72"/>
      <c r="CG52" s="73"/>
      <c r="CH52" s="139">
        <v>3</v>
      </c>
      <c r="CI52" s="139">
        <v>1</v>
      </c>
      <c r="CJ52" s="17">
        <v>1</v>
      </c>
      <c r="CK52" s="17">
        <v>3</v>
      </c>
      <c r="CL52" s="17">
        <v>1</v>
      </c>
      <c r="CM52" s="17">
        <v>5</v>
      </c>
      <c r="CN52" s="72"/>
      <c r="CO52" s="73"/>
      <c r="CP52" s="17">
        <v>5</v>
      </c>
      <c r="CQ52" s="17">
        <v>2</v>
      </c>
      <c r="CR52" s="17">
        <v>4</v>
      </c>
      <c r="CS52" s="17">
        <v>2</v>
      </c>
      <c r="CT52" s="17">
        <v>2</v>
      </c>
      <c r="CU52" s="17">
        <v>4</v>
      </c>
      <c r="CV52" s="17">
        <v>2</v>
      </c>
      <c r="CW52" s="72"/>
      <c r="CX52" s="73"/>
      <c r="CY52" s="17">
        <v>3</v>
      </c>
      <c r="CZ52" s="17">
        <v>3</v>
      </c>
      <c r="DA52" s="17">
        <v>1</v>
      </c>
      <c r="DB52" s="75"/>
      <c r="DC52" s="17">
        <v>3</v>
      </c>
      <c r="DD52" s="17">
        <v>1</v>
      </c>
      <c r="DE52" s="17">
        <v>1</v>
      </c>
      <c r="DF52" s="139">
        <v>3</v>
      </c>
      <c r="DG52" s="139">
        <v>1</v>
      </c>
    </row>
    <row r="53" spans="62:111">
      <c r="BN53" s="59" t="s">
        <v>141</v>
      </c>
      <c r="BO53" s="59"/>
      <c r="BT53" t="s">
        <v>140</v>
      </c>
      <c r="BY53" s="44"/>
      <c r="BZ53" t="s">
        <v>140</v>
      </c>
      <c r="CD53" t="s">
        <v>140</v>
      </c>
      <c r="CH53" s="140"/>
      <c r="CI53" s="140"/>
      <c r="CJ53" t="s">
        <v>140</v>
      </c>
      <c r="CP53" t="s">
        <v>140</v>
      </c>
      <c r="CT53" t="s">
        <v>140</v>
      </c>
      <c r="CZ53" t="s">
        <v>140</v>
      </c>
      <c r="DE53" t="s">
        <v>140</v>
      </c>
    </row>
    <row r="54" spans="62:111">
      <c r="BY54" s="44"/>
    </row>
    <row r="55" spans="62:111">
      <c r="BL55" s="132" t="s">
        <v>149</v>
      </c>
      <c r="BM55" s="132" t="s">
        <v>20</v>
      </c>
      <c r="BN55" t="s">
        <v>142</v>
      </c>
      <c r="BO55" s="58"/>
      <c r="BQ55">
        <f t="shared" ref="BQ55:BV55" si="1">COUNTIF(BQ4:BQ52,"=1")</f>
        <v>15</v>
      </c>
      <c r="BR55">
        <f t="shared" si="1"/>
        <v>14</v>
      </c>
      <c r="BS55">
        <f t="shared" si="1"/>
        <v>15</v>
      </c>
      <c r="BT55">
        <f t="shared" si="1"/>
        <v>15</v>
      </c>
      <c r="BU55">
        <f t="shared" si="1"/>
        <v>14</v>
      </c>
      <c r="BV55">
        <f t="shared" si="1"/>
        <v>14</v>
      </c>
      <c r="BY55">
        <f t="shared" ref="BY55:CE55" si="2">COUNTIF(BY4:BY52,"=1")</f>
        <v>13</v>
      </c>
      <c r="BZ55">
        <f t="shared" si="2"/>
        <v>13</v>
      </c>
      <c r="CA55">
        <f t="shared" si="2"/>
        <v>14</v>
      </c>
      <c r="CB55">
        <f t="shared" si="2"/>
        <v>14</v>
      </c>
      <c r="CC55">
        <f t="shared" si="2"/>
        <v>14</v>
      </c>
      <c r="CD55">
        <f t="shared" si="2"/>
        <v>14</v>
      </c>
      <c r="CE55">
        <f t="shared" si="2"/>
        <v>14</v>
      </c>
      <c r="CH55">
        <f t="shared" ref="CH55:CM55" si="3">COUNTIF(CH4:CH52,"=1")</f>
        <v>14</v>
      </c>
      <c r="CI55">
        <f t="shared" si="3"/>
        <v>13</v>
      </c>
      <c r="CJ55">
        <f t="shared" si="3"/>
        <v>13</v>
      </c>
      <c r="CK55">
        <f t="shared" si="3"/>
        <v>14</v>
      </c>
      <c r="CL55">
        <f t="shared" si="3"/>
        <v>13</v>
      </c>
      <c r="CM55">
        <f t="shared" si="3"/>
        <v>15</v>
      </c>
      <c r="CP55">
        <f t="shared" ref="CP55:CV55" si="4">COUNTIF(CP4:CP52,"=1")</f>
        <v>15</v>
      </c>
      <c r="CQ55">
        <f t="shared" si="4"/>
        <v>14</v>
      </c>
      <c r="CR55">
        <f t="shared" si="4"/>
        <v>15</v>
      </c>
      <c r="CS55">
        <f t="shared" si="4"/>
        <v>14</v>
      </c>
      <c r="CT55">
        <f t="shared" si="4"/>
        <v>14</v>
      </c>
      <c r="CU55">
        <f t="shared" si="4"/>
        <v>14</v>
      </c>
      <c r="CV55">
        <f t="shared" si="4"/>
        <v>13</v>
      </c>
      <c r="CY55">
        <f>COUNTIF(CY4:CY52,"=1")</f>
        <v>14</v>
      </c>
      <c r="CZ55">
        <f>COUNTIF(CZ4:CZ52,"=1")</f>
        <v>14</v>
      </c>
      <c r="DA55">
        <f>COUNTIF(DA4:DA52,"=1")</f>
        <v>14</v>
      </c>
      <c r="DC55">
        <f>COUNTIF(DC4:DC52,"=1")</f>
        <v>14</v>
      </c>
      <c r="DD55">
        <f>COUNTIF(DD4:DD52,"=1")</f>
        <v>14</v>
      </c>
      <c r="DE55">
        <f>COUNTIF(DE4:DE52,"=1")</f>
        <v>14</v>
      </c>
      <c r="DF55">
        <f>COUNTIF(DF4:DF52,"=1")</f>
        <v>14</v>
      </c>
      <c r="DG55">
        <f>COUNTIF(DG4:DG52,"=1")</f>
        <v>13</v>
      </c>
    </row>
    <row r="56" spans="62:111">
      <c r="BL56" s="132"/>
      <c r="BM56" s="132"/>
      <c r="BN56" t="s">
        <v>143</v>
      </c>
      <c r="BQ56">
        <f t="shared" ref="BQ56:BV56" si="5">COUNTIF(BQ4:BQ52,"=2")+COUNTIF(BQ4:BQ52,"=5")</f>
        <v>13</v>
      </c>
      <c r="BR56">
        <f t="shared" si="5"/>
        <v>13</v>
      </c>
      <c r="BS56">
        <f t="shared" si="5"/>
        <v>13</v>
      </c>
      <c r="BT56">
        <f t="shared" si="5"/>
        <v>13</v>
      </c>
      <c r="BU56">
        <f t="shared" si="5"/>
        <v>13</v>
      </c>
      <c r="BV56">
        <f t="shared" si="5"/>
        <v>14</v>
      </c>
      <c r="BY56">
        <f t="shared" ref="BY56:CE56" si="6">COUNTIF(BY4:BY52,"=2")+COUNTIF(BY4:BY52,"=5")</f>
        <v>14</v>
      </c>
      <c r="BZ56">
        <f t="shared" si="6"/>
        <v>14</v>
      </c>
      <c r="CA56">
        <f t="shared" si="6"/>
        <v>14</v>
      </c>
      <c r="CB56">
        <f t="shared" si="6"/>
        <v>13</v>
      </c>
      <c r="CC56">
        <f t="shared" si="6"/>
        <v>14</v>
      </c>
      <c r="CD56">
        <f t="shared" si="6"/>
        <v>14</v>
      </c>
      <c r="CE56">
        <f t="shared" si="6"/>
        <v>14</v>
      </c>
      <c r="CH56">
        <f t="shared" ref="CH56:CM56" si="7">COUNTIF(CH4:CH52,"=2")+COUNTIF(CH4:CH52,"=5")</f>
        <v>15</v>
      </c>
      <c r="CI56">
        <f t="shared" si="7"/>
        <v>15</v>
      </c>
      <c r="CJ56">
        <f t="shared" si="7"/>
        <v>15</v>
      </c>
      <c r="CK56">
        <f t="shared" si="7"/>
        <v>15</v>
      </c>
      <c r="CL56">
        <f t="shared" si="7"/>
        <v>15</v>
      </c>
      <c r="CM56">
        <f t="shared" si="7"/>
        <v>13</v>
      </c>
      <c r="CP56">
        <f t="shared" ref="CP56:CV56" si="8">COUNTIF(CP4:CP52,"=2")+COUNTIF(CP4:CP52,"=5")</f>
        <v>13</v>
      </c>
      <c r="CQ56">
        <f t="shared" si="8"/>
        <v>13</v>
      </c>
      <c r="CR56">
        <f t="shared" si="8"/>
        <v>13</v>
      </c>
      <c r="CS56">
        <f t="shared" si="8"/>
        <v>13</v>
      </c>
      <c r="CT56">
        <f t="shared" si="8"/>
        <v>13</v>
      </c>
      <c r="CU56">
        <f t="shared" si="8"/>
        <v>14</v>
      </c>
      <c r="CV56">
        <f t="shared" si="8"/>
        <v>14</v>
      </c>
      <c r="CY56">
        <f>COUNTIF(CY4:CY52,"=2")+COUNTIF(CY4:CY52,"=5")</f>
        <v>14</v>
      </c>
      <c r="CZ56">
        <f>COUNTIF(CZ4:CZ52,"=2")+COUNTIF(CZ4:CZ52,"=5")</f>
        <v>14</v>
      </c>
      <c r="DA56">
        <f>COUNTIF(DA4:DA52,"=2")+COUNTIF(DA4:DA52,"=5")</f>
        <v>13</v>
      </c>
      <c r="DC56">
        <f>COUNTIF(DC4:DC52,"=2")+COUNTIF(DC4:DC52,"=5")</f>
        <v>14</v>
      </c>
      <c r="DD56">
        <f>COUNTIF(DD4:DD52,"=2")+COUNTIF(DD4:DD52,"=5")</f>
        <v>14</v>
      </c>
      <c r="DE56">
        <f>COUNTIF(DE4:DE52,"=2")+COUNTIF(DE4:DE52,"=5")</f>
        <v>14</v>
      </c>
      <c r="DF56">
        <f>COUNTIF(DF4:DF52,"=2")+COUNTIF(DF4:DF52,"=5")</f>
        <v>15</v>
      </c>
      <c r="DG56">
        <f>COUNTIF(DG4:DG52,"=2")+COUNTIF(DG4:DG52,"=5")</f>
        <v>15</v>
      </c>
    </row>
    <row r="57" spans="62:111">
      <c r="BL57" s="132"/>
      <c r="BM57" s="132"/>
      <c r="BN57" t="s">
        <v>145</v>
      </c>
      <c r="BQ57">
        <f t="shared" ref="BQ57:BV57" si="9">COUNTIF(BQ4:BQ52,"=3")</f>
        <v>14</v>
      </c>
      <c r="BR57">
        <f t="shared" si="9"/>
        <v>15</v>
      </c>
      <c r="BS57">
        <f t="shared" si="9"/>
        <v>14</v>
      </c>
      <c r="BT57">
        <f t="shared" si="9"/>
        <v>14</v>
      </c>
      <c r="BU57">
        <f t="shared" si="9"/>
        <v>15</v>
      </c>
      <c r="BV57">
        <f t="shared" si="9"/>
        <v>14</v>
      </c>
      <c r="BY57">
        <f t="shared" ref="BY57:CE57" si="10">COUNTIF(BY4:BY52,"=3")</f>
        <v>15</v>
      </c>
      <c r="BZ57">
        <f t="shared" si="10"/>
        <v>15</v>
      </c>
      <c r="CA57">
        <f t="shared" si="10"/>
        <v>14</v>
      </c>
      <c r="CB57">
        <f t="shared" si="10"/>
        <v>15</v>
      </c>
      <c r="CC57">
        <f t="shared" si="10"/>
        <v>14</v>
      </c>
      <c r="CD57">
        <f t="shared" si="10"/>
        <v>14</v>
      </c>
      <c r="CE57">
        <f t="shared" si="10"/>
        <v>14</v>
      </c>
      <c r="CH57">
        <f t="shared" ref="CH57:CM57" si="11">COUNTIF(CH4:CH52,"=3")</f>
        <v>13</v>
      </c>
      <c r="CI57">
        <f t="shared" si="11"/>
        <v>14</v>
      </c>
      <c r="CJ57">
        <f t="shared" si="11"/>
        <v>14</v>
      </c>
      <c r="CK57">
        <f t="shared" si="11"/>
        <v>13</v>
      </c>
      <c r="CL57">
        <f t="shared" si="11"/>
        <v>14</v>
      </c>
      <c r="CM57">
        <f t="shared" si="11"/>
        <v>14</v>
      </c>
      <c r="CP57">
        <f t="shared" ref="CP57:CV57" si="12">COUNTIF(CP4:CP52,"=3")</f>
        <v>14</v>
      </c>
      <c r="CQ57">
        <f t="shared" si="12"/>
        <v>15</v>
      </c>
      <c r="CR57">
        <f t="shared" si="12"/>
        <v>14</v>
      </c>
      <c r="CS57">
        <f t="shared" si="12"/>
        <v>15</v>
      </c>
      <c r="CT57">
        <f t="shared" si="12"/>
        <v>15</v>
      </c>
      <c r="CU57">
        <f t="shared" si="12"/>
        <v>14</v>
      </c>
      <c r="CV57">
        <f t="shared" si="12"/>
        <v>15</v>
      </c>
      <c r="CY57">
        <f>COUNTIF(CY4:CY52,"=3")</f>
        <v>14</v>
      </c>
      <c r="CZ57">
        <f>COUNTIF(CZ4:CZ52,"=3")</f>
        <v>14</v>
      </c>
      <c r="DA57">
        <f>COUNTIF(DA4:DA52,"=3")</f>
        <v>15</v>
      </c>
      <c r="DC57">
        <f>COUNTIF(DC4:DC52,"=3")</f>
        <v>14</v>
      </c>
      <c r="DD57">
        <f>COUNTIF(DD4:DD52,"=3")</f>
        <v>14</v>
      </c>
      <c r="DE57">
        <f>COUNTIF(DE4:DE52,"=3")</f>
        <v>14</v>
      </c>
      <c r="DF57">
        <f>COUNTIF(DF4:DF52,"=3")</f>
        <v>13</v>
      </c>
      <c r="DG57">
        <f>COUNTIF(DG4:DG52,"=3")</f>
        <v>14</v>
      </c>
    </row>
    <row r="58" spans="62:111">
      <c r="BL58" s="132"/>
      <c r="BM58" s="132"/>
      <c r="BN58" t="s">
        <v>144</v>
      </c>
      <c r="BQ58">
        <f t="shared" ref="BQ58:BV58" si="13">COUNTIF(BQ4:BQ52,"=4")</f>
        <v>7</v>
      </c>
      <c r="BR58">
        <f t="shared" si="13"/>
        <v>7</v>
      </c>
      <c r="BS58">
        <f t="shared" si="13"/>
        <v>7</v>
      </c>
      <c r="BT58">
        <f t="shared" si="13"/>
        <v>7</v>
      </c>
      <c r="BU58">
        <f t="shared" si="13"/>
        <v>7</v>
      </c>
      <c r="BV58">
        <f t="shared" si="13"/>
        <v>7</v>
      </c>
      <c r="BY58">
        <f t="shared" ref="BY58:CE58" si="14">COUNTIF(BY4:BY52,"=4")</f>
        <v>7</v>
      </c>
      <c r="BZ58">
        <f t="shared" si="14"/>
        <v>7</v>
      </c>
      <c r="CA58">
        <f t="shared" si="14"/>
        <v>7</v>
      </c>
      <c r="CB58">
        <f t="shared" si="14"/>
        <v>7</v>
      </c>
      <c r="CC58">
        <f t="shared" si="14"/>
        <v>7</v>
      </c>
      <c r="CD58">
        <f t="shared" si="14"/>
        <v>7</v>
      </c>
      <c r="CE58">
        <f t="shared" si="14"/>
        <v>7</v>
      </c>
      <c r="CH58">
        <f t="shared" ref="CH58:CM58" si="15">COUNTIF(CH4:CH52,"=4")</f>
        <v>7</v>
      </c>
      <c r="CI58">
        <f t="shared" si="15"/>
        <v>7</v>
      </c>
      <c r="CJ58">
        <f t="shared" si="15"/>
        <v>7</v>
      </c>
      <c r="CK58">
        <f t="shared" si="15"/>
        <v>7</v>
      </c>
      <c r="CL58">
        <f t="shared" si="15"/>
        <v>7</v>
      </c>
      <c r="CM58">
        <f t="shared" si="15"/>
        <v>7</v>
      </c>
      <c r="CP58">
        <f t="shared" ref="CP58:CV58" si="16">COUNTIF(CP4:CP52,"=4")</f>
        <v>7</v>
      </c>
      <c r="CQ58">
        <f t="shared" si="16"/>
        <v>7</v>
      </c>
      <c r="CR58">
        <f t="shared" si="16"/>
        <v>7</v>
      </c>
      <c r="CS58">
        <f t="shared" si="16"/>
        <v>7</v>
      </c>
      <c r="CT58">
        <f t="shared" si="16"/>
        <v>7</v>
      </c>
      <c r="CU58">
        <f t="shared" si="16"/>
        <v>7</v>
      </c>
      <c r="CV58">
        <f t="shared" si="16"/>
        <v>7</v>
      </c>
      <c r="CY58">
        <f>COUNTIF(CY4:CY52,"=4")</f>
        <v>7</v>
      </c>
      <c r="CZ58">
        <f>COUNTIF(CZ4:CZ52,"=4")</f>
        <v>7</v>
      </c>
      <c r="DA58">
        <f>COUNTIF(DA4:DA52,"=4")</f>
        <v>7</v>
      </c>
      <c r="DC58">
        <f>COUNTIF(DC4:DC52,"=4")</f>
        <v>7</v>
      </c>
      <c r="DD58">
        <f>COUNTIF(DD4:DD52,"=4")</f>
        <v>7</v>
      </c>
      <c r="DE58">
        <f>COUNTIF(DE4:DE52,"=4")</f>
        <v>7</v>
      </c>
      <c r="DF58">
        <f>COUNTIF(DF4:DF52,"=4")</f>
        <v>7</v>
      </c>
      <c r="DG58">
        <f>COUNTIF(DG4:DG52,"=4")</f>
        <v>7</v>
      </c>
    </row>
    <row r="59" spans="62:111">
      <c r="BL59" s="132"/>
      <c r="BM59" s="132" t="s">
        <v>146</v>
      </c>
      <c r="BN59" t="s">
        <v>147</v>
      </c>
      <c r="BQ59">
        <f t="shared" ref="BQ59:BV59" si="17">COUNTIFS(BQ4:BQ52,"=1")+COUNTIFS(BQ4:BQ52,"=2")</f>
        <v>25</v>
      </c>
      <c r="BR59">
        <f t="shared" si="17"/>
        <v>24</v>
      </c>
      <c r="BS59">
        <f t="shared" si="17"/>
        <v>25</v>
      </c>
      <c r="BT59">
        <f t="shared" si="17"/>
        <v>25</v>
      </c>
      <c r="BU59">
        <f t="shared" si="17"/>
        <v>24</v>
      </c>
      <c r="BV59">
        <f t="shared" si="17"/>
        <v>25</v>
      </c>
      <c r="BY59">
        <f t="shared" ref="BY59:CE59" si="18">COUNTIFS(BY4:BY52,"=1")+COUNTIFS(BY4:BY52,"=2")</f>
        <v>24</v>
      </c>
      <c r="BZ59">
        <f t="shared" si="18"/>
        <v>24</v>
      </c>
      <c r="CA59">
        <f t="shared" si="18"/>
        <v>25</v>
      </c>
      <c r="CB59">
        <f t="shared" si="18"/>
        <v>24</v>
      </c>
      <c r="CC59">
        <f t="shared" si="18"/>
        <v>25</v>
      </c>
      <c r="CD59">
        <f t="shared" si="18"/>
        <v>25</v>
      </c>
      <c r="CE59">
        <f t="shared" si="18"/>
        <v>24</v>
      </c>
      <c r="CH59">
        <f t="shared" ref="CH59:CM59" si="19">COUNTIFS(CH4:CH52,"=1")+COUNTIFS(CH4:CH52,"=2")</f>
        <v>25</v>
      </c>
      <c r="CI59">
        <f t="shared" si="19"/>
        <v>24</v>
      </c>
      <c r="CJ59">
        <f t="shared" si="19"/>
        <v>24</v>
      </c>
      <c r="CK59">
        <f t="shared" si="19"/>
        <v>25</v>
      </c>
      <c r="CL59">
        <f t="shared" si="19"/>
        <v>24</v>
      </c>
      <c r="CM59">
        <f t="shared" si="19"/>
        <v>25</v>
      </c>
      <c r="CP59">
        <f t="shared" ref="CP59:CV59" si="20">COUNTIFS(CP4:CP52,"=1")+COUNTIFS(CP4:CP52,"=2")</f>
        <v>25</v>
      </c>
      <c r="CQ59">
        <f t="shared" si="20"/>
        <v>24</v>
      </c>
      <c r="CR59">
        <f t="shared" si="20"/>
        <v>25</v>
      </c>
      <c r="CS59">
        <f t="shared" si="20"/>
        <v>24</v>
      </c>
      <c r="CT59">
        <f t="shared" si="20"/>
        <v>24</v>
      </c>
      <c r="CU59">
        <f t="shared" si="20"/>
        <v>25</v>
      </c>
      <c r="CV59">
        <f t="shared" si="20"/>
        <v>24</v>
      </c>
      <c r="CY59">
        <f>COUNTIFS(CY4:CY52,"=1")+COUNTIFS(CY4:CY52,"=2")</f>
        <v>25</v>
      </c>
      <c r="CZ59">
        <f>COUNTIFS(CZ4:CZ52,"=1")+COUNTIFS(CZ4:CZ52,"=2")</f>
        <v>25</v>
      </c>
      <c r="DA59">
        <f>COUNTIFS(DA4:DA52,"=1")+COUNTIFS(DA4:DA52,"=2")</f>
        <v>24</v>
      </c>
      <c r="DC59">
        <f>COUNTIFS(DC4:DC52,"=1")+COUNTIFS(DC4:DC52,"=2")</f>
        <v>25</v>
      </c>
      <c r="DD59">
        <f>COUNTIFS(DD4:DD52,"=1")+COUNTIFS(DD4:DD52,"=2")</f>
        <v>24</v>
      </c>
      <c r="DE59">
        <f>COUNTIFS(DE4:DE52,"=1")+COUNTIFS(DE4:DE52,"=2")</f>
        <v>24</v>
      </c>
      <c r="DF59">
        <f>COUNTIFS(DF4:DF52,"=1")+COUNTIFS(DF4:DF52,"=2")</f>
        <v>25</v>
      </c>
      <c r="DG59">
        <f>COUNTIFS(DG4:DG52,"=1")+COUNTIFS(DG4:DG52,"=2")</f>
        <v>24</v>
      </c>
    </row>
    <row r="60" spans="62:111">
      <c r="BL60" s="132"/>
      <c r="BM60" s="132"/>
      <c r="BN60" t="s">
        <v>148</v>
      </c>
      <c r="BQ60">
        <f t="shared" ref="BQ60:BV60" si="21">COUNTIFS(BQ4:BQ52,"=3")+COUNTIFS(BQ4:BQ52,"=4")+COUNTIFS(BQ4:BQ52,"=5")</f>
        <v>24</v>
      </c>
      <c r="BR60">
        <f t="shared" si="21"/>
        <v>25</v>
      </c>
      <c r="BS60">
        <f t="shared" si="21"/>
        <v>24</v>
      </c>
      <c r="BT60">
        <f t="shared" si="21"/>
        <v>24</v>
      </c>
      <c r="BU60">
        <f t="shared" si="21"/>
        <v>25</v>
      </c>
      <c r="BV60">
        <f t="shared" si="21"/>
        <v>24</v>
      </c>
      <c r="BY60">
        <f t="shared" ref="BY60:CE60" si="22">COUNTIFS(BY4:BY52,"=3")+COUNTIFS(BY4:BY52,"=4")+COUNTIFS(BY4:BY52,"=5")</f>
        <v>25</v>
      </c>
      <c r="BZ60">
        <f t="shared" si="22"/>
        <v>25</v>
      </c>
      <c r="CA60">
        <f t="shared" si="22"/>
        <v>24</v>
      </c>
      <c r="CB60">
        <f t="shared" si="22"/>
        <v>25</v>
      </c>
      <c r="CC60">
        <f t="shared" si="22"/>
        <v>24</v>
      </c>
      <c r="CD60">
        <f t="shared" si="22"/>
        <v>24</v>
      </c>
      <c r="CE60">
        <f t="shared" si="22"/>
        <v>25</v>
      </c>
      <c r="CH60">
        <f t="shared" ref="CH60:CM60" si="23">COUNTIFS(CH4:CH52,"=3")+COUNTIFS(CH4:CH52,"=4")+COUNTIFS(CH4:CH52,"=5")</f>
        <v>24</v>
      </c>
      <c r="CI60">
        <f t="shared" si="23"/>
        <v>25</v>
      </c>
      <c r="CJ60">
        <f t="shared" si="23"/>
        <v>25</v>
      </c>
      <c r="CK60">
        <f t="shared" si="23"/>
        <v>24</v>
      </c>
      <c r="CL60">
        <f t="shared" si="23"/>
        <v>25</v>
      </c>
      <c r="CM60">
        <f t="shared" si="23"/>
        <v>24</v>
      </c>
      <c r="CP60">
        <f t="shared" ref="CP60:CV60" si="24">COUNTIFS(CP4:CP52,"=3")+COUNTIFS(CP4:CP52,"=4")+COUNTIFS(CP4:CP52,"=5")</f>
        <v>24</v>
      </c>
      <c r="CQ60">
        <f t="shared" si="24"/>
        <v>25</v>
      </c>
      <c r="CR60">
        <f t="shared" si="24"/>
        <v>24</v>
      </c>
      <c r="CS60">
        <f t="shared" si="24"/>
        <v>25</v>
      </c>
      <c r="CT60">
        <f t="shared" si="24"/>
        <v>25</v>
      </c>
      <c r="CU60">
        <f t="shared" si="24"/>
        <v>24</v>
      </c>
      <c r="CV60">
        <f t="shared" si="24"/>
        <v>25</v>
      </c>
      <c r="CY60">
        <f>COUNTIFS(CY4:CY52,"=3")+COUNTIFS(CY4:CY52,"=4")+COUNTIFS(CY4:CY52,"=5")</f>
        <v>24</v>
      </c>
      <c r="CZ60">
        <f>COUNTIFS(CZ4:CZ52,"=3")+COUNTIFS(CZ4:CZ52,"=4")+COUNTIFS(CZ4:CZ52,"=5")</f>
        <v>24</v>
      </c>
      <c r="DA60">
        <f>COUNTIFS(DA4:DA52,"=3")+COUNTIFS(DA4:DA52,"=4")+COUNTIFS(DA4:DA52,"=5")</f>
        <v>25</v>
      </c>
      <c r="DC60">
        <f>COUNTIFS(DC4:DC52,"=3")+COUNTIFS(DC4:DC52,"=4")+COUNTIFS(DC4:DC52,"=5")</f>
        <v>24</v>
      </c>
      <c r="DD60">
        <f>COUNTIFS(DD4:DD52,"=3")+COUNTIFS(DD4:DD52,"=4")+COUNTIFS(DD4:DD52,"=5")</f>
        <v>25</v>
      </c>
      <c r="DE60">
        <f>COUNTIFS(DE4:DE52,"=3")+COUNTIFS(DE4:DE52,"=4")+COUNTIFS(DE4:DE52,"=5")</f>
        <v>25</v>
      </c>
      <c r="DF60">
        <f>COUNTIFS(DF4:DF52,"=3")+COUNTIFS(DF4:DF52,"=4")+COUNTIFS(DF4:DF52,"=5")</f>
        <v>24</v>
      </c>
      <c r="DG60">
        <f>COUNTIFS(DG4:DG52,"=3")+COUNTIFS(DG4:DG52,"=4")+COUNTIFS(DG4:DG52,"=5")</f>
        <v>25</v>
      </c>
    </row>
  </sheetData>
  <sortState ref="BJ4:BM51">
    <sortCondition ref="BJ4:BJ51"/>
  </sortState>
  <mergeCells count="54">
    <mergeCell ref="BL55:BL60"/>
    <mergeCell ref="BM55:BM58"/>
    <mergeCell ref="BM59:BM60"/>
    <mergeCell ref="X25:AA28"/>
    <mergeCell ref="AB25:AC28"/>
    <mergeCell ref="AD25:AD28"/>
    <mergeCell ref="BB27:BH27"/>
    <mergeCell ref="AQ30:AR30"/>
    <mergeCell ref="AU9:BH12"/>
    <mergeCell ref="AU18:BA18"/>
    <mergeCell ref="BB23:BE26"/>
    <mergeCell ref="BF23:BG26"/>
    <mergeCell ref="BH23:BH26"/>
    <mergeCell ref="AU19:AX22"/>
    <mergeCell ref="AY19:BA22"/>
    <mergeCell ref="BB19:BH22"/>
    <mergeCell ref="AU23:BA26"/>
    <mergeCell ref="B3:O6"/>
    <mergeCell ref="B8:E12"/>
    <mergeCell ref="B13:H16"/>
    <mergeCell ref="B21:O24"/>
    <mergeCell ref="B25:O28"/>
    <mergeCell ref="I9:O12"/>
    <mergeCell ref="B7:E7"/>
    <mergeCell ref="I18:L18"/>
    <mergeCell ref="I13:L17"/>
    <mergeCell ref="AU3:BH6"/>
    <mergeCell ref="AU13:BH16"/>
    <mergeCell ref="X29:AD29"/>
    <mergeCell ref="U29:W29"/>
    <mergeCell ref="AF3:AS6"/>
    <mergeCell ref="AS8:AS12"/>
    <mergeCell ref="Q3:AD6"/>
    <mergeCell ref="X23:AD24"/>
    <mergeCell ref="Q9:AD14"/>
    <mergeCell ref="Q15:AD16"/>
    <mergeCell ref="U25:W28"/>
    <mergeCell ref="Q21:W22"/>
    <mergeCell ref="AQ25:AR29"/>
    <mergeCell ref="AS25:AS28"/>
    <mergeCell ref="X21:AD22"/>
    <mergeCell ref="Q23:W24"/>
    <mergeCell ref="AM21:AS24"/>
    <mergeCell ref="AF20:AL20"/>
    <mergeCell ref="AF8:AI8"/>
    <mergeCell ref="AM8:AR8"/>
    <mergeCell ref="AF21:AI24"/>
    <mergeCell ref="AJ21:AL24"/>
    <mergeCell ref="AJ7:AL7"/>
    <mergeCell ref="AJ8:AL12"/>
    <mergeCell ref="AF9:AI12"/>
    <mergeCell ref="AF13:AS16"/>
    <mergeCell ref="AQ9:AR12"/>
    <mergeCell ref="AM9:AP12"/>
  </mergeCells>
  <phoneticPr fontId="1" type="noConversion"/>
  <conditionalFormatting sqref="B30:BH30">
    <cfRule type="colorScale" priority="5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BH20 B8:AE12 B13:I13 B14:H17 M13:BH17 AT8:BH12 B25:P29 AE25:BA26 AE27:BH29 B21:AE24 AM23:BA24 AM21:BH22">
    <cfRule type="colorScale" priority="5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8:AS8 AF9:AL12 AQ9:AS12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9:AD29 Q25:X25 Q26:W28 AB25:AD28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9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23 BB23 BH23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21:AL24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21:AL24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21:AL24 BB23:BH26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Z16:BZ28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Z4:BZ13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40:BZ52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29:BZ38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Z40:BZ52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Z29:BZ38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7:BZ13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4:BZ6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Z7:BZ13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Z4:BZ6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29:BZ52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B32:CB41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E35:CE44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Q4:BW4 CP4:CW4 BY4:CF4 BQ5:BV52 BY5:CE52 CH4:CI28 CK4:CN4 CK5:CM52 CM4:CM52 CP4:CV52 CY4:DG52">
    <cfRule type="colorScale" priority="5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E12 I13:L17 U25:AD28 AF8:AS12 AQ25:AR29 AU19:BA22 BB23 BF23 BH23 BQ4:BV52 BY4:CE52 CP4:CV52 CY4:DA52 DC4:DG52">
    <cfRule type="colorScale" priority="5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Q4:BV52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14:BZ28">
    <cfRule type="colorScale" priority="5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Z14:BZ28">
    <cfRule type="colorScale" priority="5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4:CE52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A7:CA17">
    <cfRule type="colorScale" priority="5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4:BZ28">
    <cfRule type="colorScale" priority="5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Q4:BV52 BY4:CE52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10:CC20">
    <cfRule type="colorScale" priority="5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D10:CD20">
    <cfRule type="colorScale" priority="5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BH29 BQ4:BV52 BY4:CE52">
    <cfRule type="colorScale" priority="5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BH29 BQ4:BV52 BY4:CE52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H4:CI28 CK4:CM52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H29:CH53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H29:CH53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I29:CI53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I29:CI53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J4:CJ28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J4:CJ28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J29:CJ52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J29:CJ52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Q4:CJ52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BH29 BQ4:DG5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4:CL12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4:CL12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4:CL12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13:CL19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13:CL19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13:CL19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20:CL23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20:CL23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20:CL23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24:CL28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24:CL28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L24:CL28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29:CK37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29:CK37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29:CK37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38:CK44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38:CK44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38:CK44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45:CK48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45:CK48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45:CK48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49:CK52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49:CK52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K49:CK52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52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52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52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52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52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52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P4:CP52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P4:CP52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P4:CP52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P4:CP52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P4:CP52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Q4:CR52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Q4:CR52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Q4:CR52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Q4:CR52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Q4:CR52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S4:CS52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S4:CS52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S4:CS52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S4:CS52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S4:CS52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T4:CT52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T4:CT52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T4:CT52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T4:CT52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T4:CT52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U4:CU52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U4:CU52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U4:CU52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U4:CU52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U4:CU52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0:CV52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29:CV38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7:CV1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6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29:CV52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14:CV28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52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2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5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52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52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5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Y4:CY52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Y7:CY17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Y4:CY52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Y4:CY52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Y4:CY52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Y4:CY52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Z4:CZ5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Z7:CZ17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Z4:CZ52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Z4:CZ5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Z4:CZ52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Z4:CZ52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A32:DA41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A4:DA5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A4:DA52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A4:DA5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A4:DA52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A4:DA5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C4:DC52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C4:DC5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C10:DC20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C4:DC5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C4:DC5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C4:DC5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D35:DD4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D4:DD5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D4:DD5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D4:DD5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D4:DD52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D4:DD5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E35:DE4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E4:DE5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E4:DE5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E4:DE5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E4:DE5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E4:DE5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F4:DG2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F29:DF5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F29:DF5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G29:DG5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G29:DG5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F4:DG5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000000000000011" right="0.75000000000000011" top="1" bottom="1" header="0.5" footer="0.5"/>
  <pageSetup paperSize="9" scale="49" orientation="landscape" horizontalDpi="4294967292" verticalDpi="4294967292"/>
  <extLst>
    <ext xmlns:mx="http://schemas.microsoft.com/office/mac/excel/2008/main" uri="{64002731-A6B0-56B0-2670-7721B7C09600}">
      <mx:PLV Mode="0" OnePage="0" WScale="32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PTSI A</vt:lpstr>
      <vt:lpstr>PTSI 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Boyer</dc:creator>
  <cp:lastModifiedBy>Vincent Boyer</cp:lastModifiedBy>
  <cp:lastPrinted>2014-09-03T17:12:29Z</cp:lastPrinted>
  <dcterms:created xsi:type="dcterms:W3CDTF">2013-06-04T13:38:32Z</dcterms:created>
  <dcterms:modified xsi:type="dcterms:W3CDTF">2014-12-26T08:29:10Z</dcterms:modified>
</cp:coreProperties>
</file>