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160" yWindow="0" windowWidth="14780" windowHeight="14460" tabRatio="500" activeTab="1"/>
  </bookViews>
  <sheets>
    <sheet name="Exemple 1" sheetId="1" r:id="rId1"/>
    <sheet name="Exemple 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0" i="1"/>
  <c r="B17"/>
  <c r="C10"/>
  <c r="C17"/>
  <c r="D10"/>
  <c r="D17"/>
  <c r="E10"/>
  <c r="E17"/>
  <c r="F10"/>
  <c r="F17"/>
  <c r="B11"/>
  <c r="B18"/>
  <c r="C11"/>
  <c r="C18"/>
  <c r="D11"/>
  <c r="D18"/>
  <c r="E11"/>
  <c r="E18"/>
  <c r="F11"/>
  <c r="F18"/>
  <c r="B12"/>
  <c r="B19"/>
  <c r="C12"/>
  <c r="C19"/>
  <c r="D12"/>
  <c r="D19"/>
  <c r="E12"/>
  <c r="E19"/>
  <c r="F12"/>
  <c r="F19"/>
  <c r="G21"/>
  <c r="C24"/>
  <c r="D24"/>
  <c r="E24"/>
  <c r="F24"/>
  <c r="C25"/>
  <c r="D25"/>
  <c r="E25"/>
  <c r="F25"/>
  <c r="C26"/>
  <c r="D26"/>
  <c r="E26"/>
  <c r="F26"/>
  <c r="B25"/>
  <c r="B26"/>
  <c r="B24"/>
  <c r="G13"/>
  <c r="G20"/>
  <c r="F20"/>
  <c r="E20"/>
  <c r="D20"/>
  <c r="C20"/>
  <c r="B20"/>
  <c r="G12"/>
  <c r="G19"/>
  <c r="G11"/>
  <c r="G18"/>
  <c r="G10"/>
  <c r="G17"/>
  <c r="C13"/>
  <c r="D13"/>
  <c r="E13"/>
  <c r="F13"/>
  <c r="B13"/>
  <c r="B10" i="2"/>
  <c r="B17"/>
  <c r="C10"/>
  <c r="C17"/>
  <c r="D10"/>
  <c r="D17"/>
  <c r="E10"/>
  <c r="E17"/>
  <c r="F10"/>
  <c r="F17"/>
  <c r="B11"/>
  <c r="B18"/>
  <c r="C11"/>
  <c r="C18"/>
  <c r="D11"/>
  <c r="D18"/>
  <c r="E11"/>
  <c r="E18"/>
  <c r="F11"/>
  <c r="F18"/>
  <c r="B12"/>
  <c r="B19"/>
  <c r="C12"/>
  <c r="C19"/>
  <c r="D12"/>
  <c r="D19"/>
  <c r="E12"/>
  <c r="E19"/>
  <c r="F12"/>
  <c r="F19"/>
  <c r="G21"/>
  <c r="C24"/>
  <c r="D24"/>
  <c r="E24"/>
  <c r="F24"/>
  <c r="C25"/>
  <c r="D25"/>
  <c r="E25"/>
  <c r="F25"/>
  <c r="C26"/>
  <c r="D26"/>
  <c r="E26"/>
  <c r="F26"/>
  <c r="B25"/>
  <c r="B26"/>
  <c r="B24"/>
  <c r="G13"/>
  <c r="G20"/>
  <c r="F20"/>
  <c r="E20"/>
  <c r="D20"/>
  <c r="C20"/>
  <c r="B20"/>
  <c r="G12"/>
  <c r="G19"/>
  <c r="G11"/>
  <c r="G18"/>
  <c r="G10"/>
  <c r="G17"/>
  <c r="F13"/>
  <c r="E13"/>
  <c r="D13"/>
  <c r="C13"/>
  <c r="B13"/>
</calcChain>
</file>

<file path=xl/sharedStrings.xml><?xml version="1.0" encoding="utf-8"?>
<sst xmlns="http://schemas.openxmlformats.org/spreadsheetml/2006/main" count="87" uniqueCount="17">
  <si>
    <t>Totaux</t>
  </si>
  <si>
    <t>Total</t>
  </si>
  <si>
    <t>Observés</t>
    <phoneticPr fontId="1" type="noConversion"/>
  </si>
  <si>
    <t>Théoriques</t>
    <phoneticPr fontId="1" type="noConversion"/>
  </si>
  <si>
    <t>Pearson's residuals</t>
    <phoneticPr fontId="1" type="noConversion"/>
  </si>
  <si>
    <t>Standardized adjusted residuals</t>
    <phoneticPr fontId="1" type="noConversion"/>
  </si>
  <si>
    <t>Standardized adjusted residuals</t>
    <phoneticPr fontId="1" type="noConversion"/>
  </si>
  <si>
    <t>Chi-2</t>
    <phoneticPr fontId="1" type="noConversion"/>
  </si>
  <si>
    <t>chi-2</t>
    <phoneticPr fontId="1" type="noConversion"/>
  </si>
  <si>
    <t>b1</t>
    <phoneticPr fontId="1" type="noConversion"/>
  </si>
  <si>
    <t>b2</t>
    <phoneticPr fontId="1" type="noConversion"/>
  </si>
  <si>
    <t>b3</t>
  </si>
  <si>
    <t>b4</t>
  </si>
  <si>
    <t>b5</t>
  </si>
  <si>
    <t>a1</t>
    <phoneticPr fontId="1" type="noConversion"/>
  </si>
  <si>
    <t>a2</t>
    <phoneticPr fontId="1" type="noConversion"/>
  </si>
  <si>
    <t>a3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</si>
</sst>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b/>
      <sz val="12"/>
      <name val="Times New Roman"/>
    </font>
    <font>
      <b/>
      <sz val="10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7"/>
  <sheetViews>
    <sheetView workbookViewId="0">
      <selection activeCell="A24" sqref="A24:A26"/>
    </sheetView>
  </sheetViews>
  <sheetFormatPr baseColWidth="10" defaultRowHeight="13"/>
  <sheetData>
    <row r="1" spans="1:7">
      <c r="A1" t="s">
        <v>2</v>
      </c>
    </row>
    <row r="2" spans="1:7" ht="15">
      <c r="A2" s="1"/>
      <c r="B2" s="2" t="s">
        <v>9</v>
      </c>
      <c r="C2" s="1" t="s">
        <v>10</v>
      </c>
      <c r="D2" s="2" t="s">
        <v>11</v>
      </c>
      <c r="E2" s="1" t="s">
        <v>12</v>
      </c>
      <c r="F2" s="2" t="s">
        <v>13</v>
      </c>
      <c r="G2" s="2" t="s">
        <v>0</v>
      </c>
    </row>
    <row r="3" spans="1:7">
      <c r="A3" s="2" t="s">
        <v>14</v>
      </c>
      <c r="B3" s="4">
        <v>49</v>
      </c>
      <c r="C3" s="4">
        <v>19</v>
      </c>
      <c r="D3" s="4">
        <v>110</v>
      </c>
      <c r="E3" s="4">
        <v>33</v>
      </c>
      <c r="F3" s="4">
        <v>48</v>
      </c>
      <c r="G3" s="4">
        <v>259</v>
      </c>
    </row>
    <row r="4" spans="1:7">
      <c r="A4" s="2" t="s">
        <v>15</v>
      </c>
      <c r="B4" s="4">
        <v>83</v>
      </c>
      <c r="C4" s="4">
        <v>37</v>
      </c>
      <c r="D4" s="4">
        <v>69</v>
      </c>
      <c r="E4" s="4">
        <v>168</v>
      </c>
      <c r="F4" s="4">
        <v>52</v>
      </c>
      <c r="G4" s="4">
        <v>409</v>
      </c>
    </row>
    <row r="5" spans="1:7">
      <c r="A5" s="2" t="s">
        <v>16</v>
      </c>
      <c r="B5" s="4">
        <v>49</v>
      </c>
      <c r="C5" s="4">
        <v>15</v>
      </c>
      <c r="D5" s="4">
        <v>31</v>
      </c>
      <c r="E5" s="4">
        <v>100</v>
      </c>
      <c r="F5" s="4">
        <v>31</v>
      </c>
      <c r="G5" s="4">
        <v>226</v>
      </c>
    </row>
    <row r="6" spans="1:7">
      <c r="A6" s="2" t="s">
        <v>1</v>
      </c>
      <c r="B6" s="4">
        <v>181</v>
      </c>
      <c r="C6" s="4">
        <v>71</v>
      </c>
      <c r="D6" s="4">
        <v>210</v>
      </c>
      <c r="E6" s="4">
        <v>301</v>
      </c>
      <c r="F6" s="4">
        <v>131</v>
      </c>
      <c r="G6" s="4">
        <v>894</v>
      </c>
    </row>
    <row r="8" spans="1:7">
      <c r="A8" s="5" t="s">
        <v>3</v>
      </c>
    </row>
    <row r="9" spans="1:7" ht="15">
      <c r="A9" s="1"/>
      <c r="B9" s="2" t="s">
        <v>9</v>
      </c>
      <c r="C9" s="1" t="s">
        <v>10</v>
      </c>
      <c r="D9" s="2" t="s">
        <v>11</v>
      </c>
      <c r="E9" s="1" t="s">
        <v>12</v>
      </c>
      <c r="F9" s="2" t="s">
        <v>13</v>
      </c>
      <c r="G9" s="2" t="s">
        <v>0</v>
      </c>
    </row>
    <row r="10" spans="1:7">
      <c r="A10" s="2" t="s">
        <v>14</v>
      </c>
      <c r="B10" s="4">
        <f>B$6*$G3/$G$6</f>
        <v>52.43736017897092</v>
      </c>
      <c r="C10" s="4">
        <f t="shared" ref="C10:G10" si="0">C$6*$G3/$G$6</f>
        <v>20.569351230425056</v>
      </c>
      <c r="D10" s="4">
        <f t="shared" si="0"/>
        <v>60.838926174496642</v>
      </c>
      <c r="E10" s="4">
        <f t="shared" si="0"/>
        <v>87.202460850111862</v>
      </c>
      <c r="F10" s="4">
        <f t="shared" si="0"/>
        <v>37.951901565995527</v>
      </c>
      <c r="G10" s="4">
        <f t="shared" si="0"/>
        <v>259</v>
      </c>
    </row>
    <row r="11" spans="1:7">
      <c r="A11" s="2" t="s">
        <v>15</v>
      </c>
      <c r="B11" s="4">
        <f t="shared" ref="B11:G13" si="1">B$6*$G4/$G$6</f>
        <v>82.806487695749439</v>
      </c>
      <c r="C11" s="4">
        <f t="shared" si="1"/>
        <v>32.482102908277405</v>
      </c>
      <c r="D11" s="4">
        <f t="shared" si="1"/>
        <v>96.073825503355707</v>
      </c>
      <c r="E11" s="4">
        <f t="shared" si="1"/>
        <v>137.70581655480984</v>
      </c>
      <c r="F11" s="4">
        <f t="shared" si="1"/>
        <v>59.931767337807607</v>
      </c>
      <c r="G11" s="4">
        <f t="shared" si="1"/>
        <v>409</v>
      </c>
    </row>
    <row r="12" spans="1:7">
      <c r="A12" s="2" t="s">
        <v>16</v>
      </c>
      <c r="B12" s="4">
        <f t="shared" si="1"/>
        <v>45.756152125279641</v>
      </c>
      <c r="C12" s="4">
        <f t="shared" si="1"/>
        <v>17.948545861297539</v>
      </c>
      <c r="D12" s="4">
        <f t="shared" si="1"/>
        <v>53.087248322147651</v>
      </c>
      <c r="E12" s="4">
        <f t="shared" si="1"/>
        <v>76.091722595078295</v>
      </c>
      <c r="F12" s="4">
        <f t="shared" si="1"/>
        <v>33.116331096196866</v>
      </c>
      <c r="G12" s="4">
        <f t="shared" si="1"/>
        <v>226</v>
      </c>
    </row>
    <row r="13" spans="1:7">
      <c r="A13" s="2" t="s">
        <v>1</v>
      </c>
      <c r="B13" s="4">
        <f t="shared" si="1"/>
        <v>181</v>
      </c>
      <c r="C13" s="4">
        <f t="shared" si="1"/>
        <v>71</v>
      </c>
      <c r="D13" s="4">
        <f t="shared" si="1"/>
        <v>210</v>
      </c>
      <c r="E13" s="4">
        <f t="shared" si="1"/>
        <v>301</v>
      </c>
      <c r="F13" s="4">
        <f t="shared" si="1"/>
        <v>131</v>
      </c>
      <c r="G13" s="4">
        <f t="shared" si="1"/>
        <v>894</v>
      </c>
    </row>
    <row r="15" spans="1:7">
      <c r="A15" s="6" t="s">
        <v>4</v>
      </c>
    </row>
    <row r="16" spans="1:7" ht="15">
      <c r="A16" s="1"/>
      <c r="B16" s="2" t="s">
        <v>9</v>
      </c>
      <c r="C16" s="1" t="s">
        <v>10</v>
      </c>
      <c r="D16" s="2" t="s">
        <v>11</v>
      </c>
      <c r="E16" s="1" t="s">
        <v>12</v>
      </c>
      <c r="F16" s="2" t="s">
        <v>13</v>
      </c>
      <c r="G16" s="2" t="s">
        <v>0</v>
      </c>
    </row>
    <row r="17" spans="1:7">
      <c r="A17" s="2" t="s">
        <v>14</v>
      </c>
      <c r="B17" s="4">
        <f>(B3-B10)/SQRT(B10)</f>
        <v>-0.47468404155961308</v>
      </c>
      <c r="C17" s="4">
        <f t="shared" ref="C17:F17" si="2">(C3-C10)/SQRT(C10)</f>
        <v>-0.34602689461131891</v>
      </c>
      <c r="D17" s="4">
        <f t="shared" si="2"/>
        <v>6.3027573945541455</v>
      </c>
      <c r="E17" s="4">
        <f t="shared" si="2"/>
        <v>-5.8043639215942369</v>
      </c>
      <c r="F17" s="4">
        <f t="shared" si="2"/>
        <v>1.6310493834369157</v>
      </c>
      <c r="G17" s="4">
        <f t="shared" ref="G17" si="3">G$6*$G10/$G$6</f>
        <v>259</v>
      </c>
    </row>
    <row r="18" spans="1:7">
      <c r="A18" s="2" t="s">
        <v>15</v>
      </c>
      <c r="B18" s="4">
        <f t="shared" ref="B18:F19" si="4">(B4-B11)/SQRT(B11)</f>
        <v>2.1265539362374741E-2</v>
      </c>
      <c r="C18" s="4">
        <f t="shared" si="4"/>
        <v>0.79270986963115309</v>
      </c>
      <c r="D18" s="4">
        <f t="shared" si="4"/>
        <v>-2.7621488807514951</v>
      </c>
      <c r="E18" s="4">
        <f t="shared" si="4"/>
        <v>2.5815652622695917</v>
      </c>
      <c r="F18" s="4">
        <f t="shared" si="4"/>
        <v>-1.0245695017720906</v>
      </c>
      <c r="G18" s="4">
        <f t="shared" ref="G18" si="5">G$6*$G11/$G$6</f>
        <v>409</v>
      </c>
    </row>
    <row r="19" spans="1:7">
      <c r="A19" s="2" t="s">
        <v>16</v>
      </c>
      <c r="B19" s="4">
        <f t="shared" si="4"/>
        <v>0.47955202750664522</v>
      </c>
      <c r="C19" s="4">
        <f t="shared" si="4"/>
        <v>-0.69597437968604769</v>
      </c>
      <c r="D19" s="4">
        <f t="shared" si="4"/>
        <v>-3.0314227555148654</v>
      </c>
      <c r="E19" s="4">
        <f t="shared" si="4"/>
        <v>2.7408140902143514</v>
      </c>
      <c r="F19" s="4">
        <f t="shared" si="4"/>
        <v>-0.36775831870534204</v>
      </c>
      <c r="G19" s="4">
        <f t="shared" ref="G19" si="6">G$6*$G12/$G$6</f>
        <v>226</v>
      </c>
    </row>
    <row r="20" spans="1:7">
      <c r="A20" s="2" t="s">
        <v>1</v>
      </c>
      <c r="B20" s="4">
        <f t="shared" ref="B20:G20" si="7">B$6*$G13/$G$6</f>
        <v>181</v>
      </c>
      <c r="C20" s="4">
        <f t="shared" si="7"/>
        <v>71</v>
      </c>
      <c r="D20" s="4">
        <f t="shared" si="7"/>
        <v>210</v>
      </c>
      <c r="E20" s="4">
        <f t="shared" si="7"/>
        <v>301</v>
      </c>
      <c r="F20" s="4">
        <f t="shared" si="7"/>
        <v>131</v>
      </c>
      <c r="G20" s="4">
        <f t="shared" si="7"/>
        <v>894</v>
      </c>
    </row>
    <row r="21" spans="1:7">
      <c r="F21" t="s">
        <v>7</v>
      </c>
      <c r="G21" s="7">
        <f>SUMSQ(B17:F19)</f>
        <v>109.94448488357071</v>
      </c>
    </row>
    <row r="22" spans="1:7">
      <c r="A22" s="6" t="s">
        <v>6</v>
      </c>
    </row>
    <row r="23" spans="1:7" ht="15">
      <c r="A23" s="1"/>
      <c r="B23" s="2" t="s">
        <v>9</v>
      </c>
      <c r="C23" s="1" t="s">
        <v>10</v>
      </c>
      <c r="D23" s="2" t="s">
        <v>11</v>
      </c>
      <c r="E23" s="1" t="s">
        <v>12</v>
      </c>
      <c r="F23" s="2" t="s">
        <v>13</v>
      </c>
    </row>
    <row r="24" spans="1:7">
      <c r="A24" s="2" t="s">
        <v>14</v>
      </c>
      <c r="B24" s="3">
        <f>(B3-B10)/SQRT(B10*(1-B$6/$G$6)*(1-$G3/$G$6))</f>
        <v>-0.63068212551748504</v>
      </c>
      <c r="C24" s="3">
        <f t="shared" ref="C24:F24" si="8">(C3-C10)/SQRT(C10*(1-C$6/$G$6)*(1-$G3/$G$6))</f>
        <v>-0.42791803811670059</v>
      </c>
      <c r="D24" s="3">
        <f t="shared" si="8"/>
        <v>8.5497456693719727</v>
      </c>
      <c r="E24" s="3">
        <f t="shared" si="8"/>
        <v>-8.4562525217166957</v>
      </c>
      <c r="F24" s="3">
        <f t="shared" si="8"/>
        <v>2.0948623795770032</v>
      </c>
    </row>
    <row r="25" spans="1:7">
      <c r="A25" s="2" t="s">
        <v>15</v>
      </c>
      <c r="B25" s="3">
        <f t="shared" ref="B25:F26" si="9">(B4-B11)/SQRT(B11*(1-B$6/$G$6)*(1-$G4/$G$6))</f>
        <v>3.2329447808287802E-2</v>
      </c>
      <c r="C25" s="3">
        <f t="shared" si="9"/>
        <v>1.1217110478255392</v>
      </c>
      <c r="D25" s="3">
        <f t="shared" si="9"/>
        <v>-4.2873178501896829</v>
      </c>
      <c r="E25" s="3">
        <f t="shared" si="9"/>
        <v>4.3035059856207312</v>
      </c>
      <c r="F25" s="3">
        <f t="shared" si="9"/>
        <v>-1.505725497455026</v>
      </c>
    </row>
    <row r="26" spans="1:7">
      <c r="A26" s="2" t="s">
        <v>16</v>
      </c>
      <c r="B26" s="3">
        <f t="shared" si="9"/>
        <v>0.62121259745768964</v>
      </c>
      <c r="C26" s="3">
        <f t="shared" si="9"/>
        <v>-0.8391558423281843</v>
      </c>
      <c r="D26" s="3">
        <f t="shared" si="9"/>
        <v>-4.00929251341792</v>
      </c>
      <c r="E26" s="3">
        <f t="shared" si="9"/>
        <v>3.8931534252403539</v>
      </c>
      <c r="F26" s="3">
        <f t="shared" si="9"/>
        <v>-0.46052108992686058</v>
      </c>
    </row>
    <row r="27" spans="1:7">
      <c r="A27" s="2" t="s">
        <v>1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7"/>
  <sheetViews>
    <sheetView tabSelected="1" workbookViewId="0">
      <selection activeCell="G34" sqref="G34"/>
    </sheetView>
  </sheetViews>
  <sheetFormatPr baseColWidth="10" defaultRowHeight="13"/>
  <sheetData>
    <row r="1" spans="1:7">
      <c r="A1" t="s">
        <v>2</v>
      </c>
    </row>
    <row r="2" spans="1:7" ht="15">
      <c r="A2" s="1"/>
      <c r="B2" s="2" t="s">
        <v>9</v>
      </c>
      <c r="C2" s="1" t="s">
        <v>10</v>
      </c>
      <c r="D2" s="2" t="s">
        <v>11</v>
      </c>
      <c r="E2" s="1" t="s">
        <v>12</v>
      </c>
      <c r="F2" s="2" t="s">
        <v>13</v>
      </c>
      <c r="G2" s="2" t="s">
        <v>0</v>
      </c>
    </row>
    <row r="3" spans="1:7">
      <c r="A3" s="2" t="s">
        <v>14</v>
      </c>
      <c r="B3" s="4">
        <v>212</v>
      </c>
      <c r="C3" s="4">
        <v>29</v>
      </c>
      <c r="D3" s="4">
        <v>11</v>
      </c>
      <c r="E3" s="4">
        <v>2</v>
      </c>
      <c r="F3" s="4">
        <v>3</v>
      </c>
      <c r="G3" s="4">
        <v>257</v>
      </c>
    </row>
    <row r="4" spans="1:7">
      <c r="A4" s="2" t="s">
        <v>15</v>
      </c>
      <c r="B4" s="4">
        <v>318</v>
      </c>
      <c r="C4" s="4">
        <v>61</v>
      </c>
      <c r="D4" s="4">
        <v>6</v>
      </c>
      <c r="E4" s="4">
        <v>11</v>
      </c>
      <c r="F4" s="4">
        <v>13</v>
      </c>
      <c r="G4" s="4">
        <v>409</v>
      </c>
    </row>
    <row r="5" spans="1:7">
      <c r="A5" s="2" t="s">
        <v>16</v>
      </c>
      <c r="B5" s="4">
        <v>160</v>
      </c>
      <c r="C5" s="4">
        <v>39</v>
      </c>
      <c r="D5" s="4">
        <v>9</v>
      </c>
      <c r="E5" s="4">
        <v>6</v>
      </c>
      <c r="F5" s="4">
        <v>12</v>
      </c>
      <c r="G5" s="4">
        <v>226</v>
      </c>
    </row>
    <row r="6" spans="1:7">
      <c r="A6" s="2" t="s">
        <v>1</v>
      </c>
      <c r="B6" s="4">
        <v>690</v>
      </c>
      <c r="C6" s="4">
        <v>129</v>
      </c>
      <c r="D6" s="4">
        <v>26</v>
      </c>
      <c r="E6" s="4">
        <v>19</v>
      </c>
      <c r="F6" s="4">
        <v>28</v>
      </c>
      <c r="G6" s="4">
        <v>892</v>
      </c>
    </row>
    <row r="8" spans="1:7">
      <c r="A8" s="5" t="s">
        <v>3</v>
      </c>
    </row>
    <row r="9" spans="1:7" ht="15">
      <c r="A9" s="1"/>
      <c r="B9" s="2" t="s">
        <v>9</v>
      </c>
      <c r="C9" s="1" t="s">
        <v>10</v>
      </c>
      <c r="D9" s="2" t="s">
        <v>11</v>
      </c>
      <c r="E9" s="1" t="s">
        <v>12</v>
      </c>
      <c r="F9" s="2" t="s">
        <v>13</v>
      </c>
      <c r="G9" s="2" t="s">
        <v>0</v>
      </c>
    </row>
    <row r="10" spans="1:7">
      <c r="A10" s="2" t="s">
        <v>14</v>
      </c>
      <c r="B10" s="4">
        <f>B$6*$G3/$G$6</f>
        <v>198.80044843049328</v>
      </c>
      <c r="C10" s="4">
        <f t="shared" ref="C10:G10" si="0">C$6*$G3/$G$6</f>
        <v>37.167040358744394</v>
      </c>
      <c r="D10" s="4">
        <f t="shared" si="0"/>
        <v>7.4910313901345296</v>
      </c>
      <c r="E10" s="4">
        <f t="shared" si="0"/>
        <v>5.4742152466367715</v>
      </c>
      <c r="F10" s="4">
        <f t="shared" si="0"/>
        <v>8.0672645739910323</v>
      </c>
      <c r="G10" s="4">
        <f t="shared" si="0"/>
        <v>257</v>
      </c>
    </row>
    <row r="11" spans="1:7">
      <c r="A11" s="2" t="s">
        <v>15</v>
      </c>
      <c r="B11" s="4">
        <f t="shared" ref="B11:G13" si="1">B$6*$G4/$G$6</f>
        <v>316.37892376681617</v>
      </c>
      <c r="C11" s="4">
        <f t="shared" si="1"/>
        <v>59.149103139013455</v>
      </c>
      <c r="D11" s="4">
        <f t="shared" si="1"/>
        <v>11.921524663677131</v>
      </c>
      <c r="E11" s="4">
        <f t="shared" si="1"/>
        <v>8.7118834080717491</v>
      </c>
      <c r="F11" s="4">
        <f t="shared" si="1"/>
        <v>12.838565022421525</v>
      </c>
      <c r="G11" s="4">
        <f t="shared" si="1"/>
        <v>409</v>
      </c>
    </row>
    <row r="12" spans="1:7">
      <c r="A12" s="2" t="s">
        <v>16</v>
      </c>
      <c r="B12" s="4">
        <f t="shared" si="1"/>
        <v>174.82062780269058</v>
      </c>
      <c r="C12" s="4">
        <f t="shared" si="1"/>
        <v>32.683856502242151</v>
      </c>
      <c r="D12" s="4">
        <f t="shared" si="1"/>
        <v>6.5874439461883405</v>
      </c>
      <c r="E12" s="4">
        <f t="shared" si="1"/>
        <v>4.8139013452914794</v>
      </c>
      <c r="F12" s="4">
        <f t="shared" si="1"/>
        <v>7.0941704035874436</v>
      </c>
      <c r="G12" s="4">
        <f t="shared" si="1"/>
        <v>226</v>
      </c>
    </row>
    <row r="13" spans="1:7">
      <c r="A13" s="2" t="s">
        <v>1</v>
      </c>
      <c r="B13" s="4">
        <f t="shared" si="1"/>
        <v>690</v>
      </c>
      <c r="C13" s="4">
        <f t="shared" si="1"/>
        <v>129</v>
      </c>
      <c r="D13" s="4">
        <f t="shared" si="1"/>
        <v>26</v>
      </c>
      <c r="E13" s="4">
        <f t="shared" si="1"/>
        <v>19</v>
      </c>
      <c r="F13" s="4">
        <f t="shared" si="1"/>
        <v>28</v>
      </c>
      <c r="G13" s="4">
        <f t="shared" si="1"/>
        <v>892</v>
      </c>
    </row>
    <row r="15" spans="1:7">
      <c r="A15" s="6" t="s">
        <v>4</v>
      </c>
    </row>
    <row r="16" spans="1:7" ht="15">
      <c r="A16" s="1"/>
      <c r="B16" s="2" t="s">
        <v>9</v>
      </c>
      <c r="C16" s="1" t="s">
        <v>10</v>
      </c>
      <c r="D16" s="2" t="s">
        <v>11</v>
      </c>
      <c r="E16" s="1" t="s">
        <v>12</v>
      </c>
      <c r="F16" s="2" t="s">
        <v>13</v>
      </c>
      <c r="G16" s="2" t="s">
        <v>0</v>
      </c>
    </row>
    <row r="17" spans="1:7">
      <c r="A17" s="2" t="s">
        <v>14</v>
      </c>
      <c r="B17" s="4">
        <f>(B3-B10)/SQRT(B10)</f>
        <v>0.93616089777520284</v>
      </c>
      <c r="C17" s="4">
        <f t="shared" ref="C17:F17" si="2">(C3-C10)/SQRT(C10)</f>
        <v>-1.3396326139944379</v>
      </c>
      <c r="D17" s="4">
        <f t="shared" si="2"/>
        <v>1.282060957071562</v>
      </c>
      <c r="E17" s="4">
        <f t="shared" si="2"/>
        <v>-1.484895143712333</v>
      </c>
      <c r="F17" s="4">
        <f t="shared" si="2"/>
        <v>-1.7840640018683669</v>
      </c>
      <c r="G17" s="4">
        <f t="shared" ref="G17:G19" si="3">G$6*$G10/$G$6</f>
        <v>257</v>
      </c>
    </row>
    <row r="18" spans="1:7">
      <c r="A18" s="2" t="s">
        <v>15</v>
      </c>
      <c r="B18" s="4">
        <f t="shared" ref="B18:F19" si="4">(B4-B11)/SQRT(B11)</f>
        <v>9.1138036205524561E-2</v>
      </c>
      <c r="C18" s="4">
        <f t="shared" si="4"/>
        <v>0.2406623410074713</v>
      </c>
      <c r="D18" s="4">
        <f t="shared" si="4"/>
        <v>-1.7150138896989484</v>
      </c>
      <c r="E18" s="4">
        <f t="shared" si="4"/>
        <v>0.77521492066667474</v>
      </c>
      <c r="F18" s="4">
        <f t="shared" si="4"/>
        <v>4.5054626652033559E-2</v>
      </c>
      <c r="G18" s="4">
        <f t="shared" si="3"/>
        <v>409</v>
      </c>
    </row>
    <row r="19" spans="1:7">
      <c r="A19" s="2" t="s">
        <v>16</v>
      </c>
      <c r="B19" s="4">
        <f t="shared" si="4"/>
        <v>-1.1209087594630411</v>
      </c>
      <c r="C19" s="4">
        <f t="shared" si="4"/>
        <v>1.1048042614608855</v>
      </c>
      <c r="D19" s="4">
        <f t="shared" si="4"/>
        <v>0.93998072085680928</v>
      </c>
      <c r="E19" s="4">
        <f t="shared" si="4"/>
        <v>0.54059524384843172</v>
      </c>
      <c r="F19" s="4">
        <f t="shared" si="4"/>
        <v>1.8418813518610084</v>
      </c>
      <c r="G19" s="4">
        <f t="shared" si="3"/>
        <v>226</v>
      </c>
    </row>
    <row r="20" spans="1:7">
      <c r="A20" s="2" t="s">
        <v>1</v>
      </c>
      <c r="B20" s="4">
        <f t="shared" ref="B20:G20" si="5">B$6*$G13/$G$6</f>
        <v>690</v>
      </c>
      <c r="C20" s="4">
        <f t="shared" si="5"/>
        <v>129</v>
      </c>
      <c r="D20" s="4">
        <f t="shared" si="5"/>
        <v>26</v>
      </c>
      <c r="E20" s="4">
        <f t="shared" si="5"/>
        <v>19</v>
      </c>
      <c r="F20" s="4">
        <f t="shared" si="5"/>
        <v>28</v>
      </c>
      <c r="G20" s="4">
        <f t="shared" si="5"/>
        <v>892</v>
      </c>
    </row>
    <row r="21" spans="1:7">
      <c r="F21" t="s">
        <v>8</v>
      </c>
      <c r="G21" s="7">
        <f>SUMSQ(B17:F19)</f>
        <v>20.358339044491512</v>
      </c>
    </row>
    <row r="22" spans="1:7">
      <c r="A22" s="6" t="s">
        <v>5</v>
      </c>
    </row>
    <row r="23" spans="1:7" ht="15">
      <c r="A23" s="1"/>
      <c r="B23" s="2" t="s">
        <v>9</v>
      </c>
      <c r="C23" s="1" t="s">
        <v>10</v>
      </c>
      <c r="D23" s="2" t="s">
        <v>11</v>
      </c>
      <c r="E23" s="1" t="s">
        <v>12</v>
      </c>
      <c r="F23" s="2" t="s">
        <v>13</v>
      </c>
      <c r="G23" s="2"/>
    </row>
    <row r="24" spans="1:7">
      <c r="A24" s="2" t="s">
        <v>14</v>
      </c>
      <c r="B24" s="3">
        <f>(B3-B10)/SQRT(B10*(1-B$6/$G$6)*(1-$G3/$G$6))</f>
        <v>2.3315933299984892</v>
      </c>
      <c r="C24" s="3">
        <f t="shared" ref="C24:F24" si="6">(C3-C10)/SQRT(C10*(1-C$6/$G$6)*(1-$G3/$G$6))</f>
        <v>-1.716727779705443</v>
      </c>
      <c r="D24" s="3">
        <f t="shared" si="6"/>
        <v>1.5421539139255154</v>
      </c>
      <c r="E24" s="3">
        <f t="shared" si="6"/>
        <v>-1.7789619404759256</v>
      </c>
      <c r="F24" s="3">
        <f t="shared" si="6"/>
        <v>-2.1484811652568419</v>
      </c>
    </row>
    <row r="25" spans="1:7">
      <c r="A25" s="2" t="s">
        <v>15</v>
      </c>
      <c r="B25" s="3">
        <f t="shared" ref="B25:F26" si="7">(B4-B11)/SQRT(B11*(1-B$6/$G$6)*(1-$G4/$G$6))</f>
        <v>0.26026470145673475</v>
      </c>
      <c r="C25" s="3">
        <f t="shared" si="7"/>
        <v>0.35362027450526035</v>
      </c>
      <c r="D25" s="3">
        <f t="shared" si="7"/>
        <v>-2.3653749036473011</v>
      </c>
      <c r="E25" s="3">
        <f t="shared" si="7"/>
        <v>1.0648937796283826</v>
      </c>
      <c r="F25" s="3">
        <f t="shared" si="7"/>
        <v>6.2211949815373445E-2</v>
      </c>
    </row>
    <row r="26" spans="1:7">
      <c r="A26" s="2" t="s">
        <v>16</v>
      </c>
      <c r="B26" s="3">
        <f t="shared" si="7"/>
        <v>-2.7259778214053312</v>
      </c>
      <c r="C26" s="3">
        <f t="shared" si="7"/>
        <v>1.3824543887353176</v>
      </c>
      <c r="D26" s="3">
        <f t="shared" si="7"/>
        <v>1.1040474526161876</v>
      </c>
      <c r="E26" s="3">
        <f t="shared" si="7"/>
        <v>0.6324014228672683</v>
      </c>
      <c r="F26" s="3">
        <f t="shared" si="7"/>
        <v>2.1658706664068026</v>
      </c>
    </row>
    <row r="27" spans="1:7">
      <c r="A27" s="2"/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 1</vt:lpstr>
      <vt:lpstr>Exemple 2</vt:lpstr>
    </vt:vector>
  </TitlesOfParts>
  <Company>UBO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Lettres UBO</dc:creator>
  <cp:lastModifiedBy>Lettres UBO</cp:lastModifiedBy>
  <dcterms:created xsi:type="dcterms:W3CDTF">2015-04-29T09:39:07Z</dcterms:created>
  <dcterms:modified xsi:type="dcterms:W3CDTF">2015-07-06T15:12:42Z</dcterms:modified>
</cp:coreProperties>
</file>